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2"/>
  </bookViews>
  <sheets>
    <sheet name="Intel(R) Core(TM) i7-4700HQ CPU" sheetId="1" r:id="rId1"/>
    <sheet name="Intel(R) Core(TM) i5-2520M" sheetId="6" r:id="rId2"/>
    <sheet name="Graphs i7" sheetId="8" r:id="rId3"/>
    <sheet name="Graphs i5" sheetId="7" r:id="rId4"/>
    <sheet name="Folha4" sheetId="9" r:id="rId5"/>
  </sheets>
  <externalReferences>
    <externalReference r:id="rId6"/>
    <externalReference r:id="rId7"/>
  </externalReferences>
  <calcPr calcId="144525" iterateDelta="1E-4"/>
</workbook>
</file>

<file path=xl/calcChain.xml><?xml version="1.0" encoding="utf-8"?>
<calcChain xmlns="http://schemas.openxmlformats.org/spreadsheetml/2006/main">
  <c r="DJ25" i="1" l="1"/>
  <c r="DI25" i="1"/>
  <c r="DH25" i="1"/>
  <c r="DG25" i="1"/>
  <c r="DF25" i="1"/>
  <c r="DJ24" i="1"/>
  <c r="DI24" i="1"/>
  <c r="DH24" i="1"/>
  <c r="DG24" i="1"/>
  <c r="DF24" i="1"/>
  <c r="DJ23" i="1"/>
  <c r="DI23" i="1"/>
  <c r="DH23" i="1"/>
  <c r="DG23" i="1"/>
  <c r="DF23" i="1"/>
  <c r="DJ22" i="1"/>
  <c r="DI22" i="1"/>
  <c r="DH22" i="1"/>
  <c r="DG22" i="1"/>
  <c r="DF22" i="1"/>
  <c r="DJ21" i="1"/>
  <c r="DI21" i="1"/>
  <c r="DH21" i="1"/>
  <c r="DG21" i="1"/>
  <c r="DF21" i="1"/>
  <c r="DJ20" i="1"/>
  <c r="DI20" i="1"/>
  <c r="DH20" i="1"/>
  <c r="DG20" i="1"/>
  <c r="DF20" i="1"/>
  <c r="DJ19" i="1"/>
  <c r="DI19" i="1"/>
  <c r="DH19" i="1"/>
  <c r="DG19" i="1"/>
  <c r="DF19" i="1"/>
  <c r="DF7" i="1"/>
  <c r="DG7" i="1"/>
  <c r="DH7" i="1"/>
  <c r="DI7" i="1"/>
  <c r="DJ7" i="1"/>
  <c r="DF8" i="1"/>
  <c r="DG8" i="1"/>
  <c r="DH8" i="1"/>
  <c r="DI8" i="1"/>
  <c r="DJ8" i="1"/>
  <c r="DF9" i="1"/>
  <c r="DG9" i="1"/>
  <c r="DH9" i="1"/>
  <c r="DI9" i="1"/>
  <c r="DJ9" i="1"/>
  <c r="DF10" i="1"/>
  <c r="DG10" i="1"/>
  <c r="DH10" i="1"/>
  <c r="DI10" i="1"/>
  <c r="DJ10" i="1"/>
  <c r="DF11" i="1"/>
  <c r="DG11" i="1"/>
  <c r="DH11" i="1"/>
  <c r="DI11" i="1"/>
  <c r="DJ11" i="1"/>
  <c r="DF12" i="1"/>
  <c r="DG12" i="1"/>
  <c r="DH12" i="1"/>
  <c r="DI12" i="1"/>
  <c r="DJ12" i="1"/>
  <c r="DJ6" i="1"/>
  <c r="DI6" i="1"/>
  <c r="DH6" i="1"/>
  <c r="DG6" i="1"/>
  <c r="DF6" i="1"/>
  <c r="DD25" i="1"/>
  <c r="DC25" i="1"/>
  <c r="DB25" i="1"/>
  <c r="DA25" i="1"/>
  <c r="CZ25" i="1"/>
  <c r="DD24" i="1"/>
  <c r="DC24" i="1"/>
  <c r="DB24" i="1"/>
  <c r="DA24" i="1"/>
  <c r="CZ24" i="1"/>
  <c r="DD23" i="1"/>
  <c r="DC23" i="1"/>
  <c r="DB23" i="1"/>
  <c r="DA23" i="1"/>
  <c r="CZ23" i="1"/>
  <c r="DD22" i="1"/>
  <c r="DC22" i="1"/>
  <c r="DB22" i="1"/>
  <c r="DA22" i="1"/>
  <c r="CZ22" i="1"/>
  <c r="DD21" i="1"/>
  <c r="DC21" i="1"/>
  <c r="DB21" i="1"/>
  <c r="DA21" i="1"/>
  <c r="CZ21" i="1"/>
  <c r="DD20" i="1"/>
  <c r="DC20" i="1"/>
  <c r="DB20" i="1"/>
  <c r="DA20" i="1"/>
  <c r="CZ20" i="1"/>
  <c r="DD19" i="1"/>
  <c r="DC19" i="1"/>
  <c r="DB19" i="1"/>
  <c r="DA19" i="1"/>
  <c r="CZ19" i="1"/>
  <c r="CZ7" i="1"/>
  <c r="DA7" i="1"/>
  <c r="DB7" i="1"/>
  <c r="DC7" i="1"/>
  <c r="DD7" i="1"/>
  <c r="CZ8" i="1"/>
  <c r="DA8" i="1"/>
  <c r="DB8" i="1"/>
  <c r="DC8" i="1"/>
  <c r="DD8" i="1"/>
  <c r="CZ9" i="1"/>
  <c r="DA9" i="1"/>
  <c r="DB9" i="1"/>
  <c r="DC9" i="1"/>
  <c r="DD9" i="1"/>
  <c r="CZ10" i="1"/>
  <c r="DA10" i="1"/>
  <c r="DB10" i="1"/>
  <c r="DC10" i="1"/>
  <c r="DD10" i="1"/>
  <c r="CZ11" i="1"/>
  <c r="DA11" i="1"/>
  <c r="DB11" i="1"/>
  <c r="DC11" i="1"/>
  <c r="DD11" i="1"/>
  <c r="CZ12" i="1"/>
  <c r="DA12" i="1"/>
  <c r="DB12" i="1"/>
  <c r="DC12" i="1"/>
  <c r="DD12" i="1"/>
  <c r="DD6" i="1"/>
  <c r="DC6" i="1"/>
  <c r="DB6" i="1"/>
  <c r="DA6" i="1"/>
  <c r="CZ6" i="1"/>
  <c r="CX25" i="6"/>
  <c r="CW25" i="6"/>
  <c r="CT25" i="6"/>
  <c r="CR25" i="6"/>
  <c r="CN25" i="6"/>
  <c r="CG25" i="6"/>
  <c r="CL25" i="6" s="1"/>
  <c r="CF25" i="6"/>
  <c r="CQ25" i="6" s="1"/>
  <c r="CE25" i="6"/>
  <c r="CV25" i="6" s="1"/>
  <c r="CD25" i="6"/>
  <c r="CO25" i="6" s="1"/>
  <c r="CC25" i="6"/>
  <c r="CA25" i="6"/>
  <c r="BZ25" i="6"/>
  <c r="BY25" i="6"/>
  <c r="BX25" i="6"/>
  <c r="BW25" i="6"/>
  <c r="CX24" i="6"/>
  <c r="CW24" i="6"/>
  <c r="CT24" i="6"/>
  <c r="CR24" i="6"/>
  <c r="CN24" i="6"/>
  <c r="CG24" i="6"/>
  <c r="CL24" i="6" s="1"/>
  <c r="CF24" i="6"/>
  <c r="CQ24" i="6" s="1"/>
  <c r="CE24" i="6"/>
  <c r="CV24" i="6" s="1"/>
  <c r="CD24" i="6"/>
  <c r="CU24" i="6" s="1"/>
  <c r="CC24" i="6"/>
  <c r="CA24" i="6"/>
  <c r="BZ24" i="6"/>
  <c r="BY24" i="6"/>
  <c r="BX24" i="6"/>
  <c r="BW24" i="6"/>
  <c r="CX23" i="6"/>
  <c r="CW23" i="6"/>
  <c r="CT23" i="6"/>
  <c r="CR23" i="6"/>
  <c r="CN23" i="6"/>
  <c r="CG23" i="6"/>
  <c r="CL23" i="6" s="1"/>
  <c r="CF23" i="6"/>
  <c r="CQ23" i="6" s="1"/>
  <c r="CE23" i="6"/>
  <c r="CV23" i="6" s="1"/>
  <c r="CD23" i="6"/>
  <c r="CO23" i="6" s="1"/>
  <c r="CC23" i="6"/>
  <c r="CA23" i="6"/>
  <c r="BZ23" i="6"/>
  <c r="BY23" i="6"/>
  <c r="BX23" i="6"/>
  <c r="BW23" i="6"/>
  <c r="CX22" i="6"/>
  <c r="CW22" i="6"/>
  <c r="CT22" i="6"/>
  <c r="CR22" i="6"/>
  <c r="CN22" i="6"/>
  <c r="CG22" i="6"/>
  <c r="CL22" i="6" s="1"/>
  <c r="CF22" i="6"/>
  <c r="CQ22" i="6" s="1"/>
  <c r="CE22" i="6"/>
  <c r="CV22" i="6" s="1"/>
  <c r="CD22" i="6"/>
  <c r="CO22" i="6" s="1"/>
  <c r="CC22" i="6"/>
  <c r="CA22" i="6"/>
  <c r="BZ22" i="6"/>
  <c r="BY22" i="6"/>
  <c r="BX22" i="6"/>
  <c r="BW22" i="6"/>
  <c r="CX21" i="6"/>
  <c r="CW21" i="6"/>
  <c r="CT21" i="6"/>
  <c r="CR21" i="6"/>
  <c r="CN21" i="6"/>
  <c r="CG21" i="6"/>
  <c r="CL21" i="6" s="1"/>
  <c r="CF21" i="6"/>
  <c r="CQ21" i="6" s="1"/>
  <c r="CE21" i="6"/>
  <c r="CV21" i="6" s="1"/>
  <c r="CD21" i="6"/>
  <c r="CU21" i="6" s="1"/>
  <c r="CC21" i="6"/>
  <c r="CA21" i="6"/>
  <c r="BZ21" i="6"/>
  <c r="BY21" i="6"/>
  <c r="BX21" i="6"/>
  <c r="BW21" i="6"/>
  <c r="CX20" i="6"/>
  <c r="CW20" i="6"/>
  <c r="CT20" i="6"/>
  <c r="CR20" i="6"/>
  <c r="CN20" i="6"/>
  <c r="CG20" i="6"/>
  <c r="CL20" i="6" s="1"/>
  <c r="CF20" i="6"/>
  <c r="CQ20" i="6" s="1"/>
  <c r="CE20" i="6"/>
  <c r="CV20" i="6" s="1"/>
  <c r="CD20" i="6"/>
  <c r="CI20" i="6" s="1"/>
  <c r="CC20" i="6"/>
  <c r="CA20" i="6"/>
  <c r="BZ20" i="6"/>
  <c r="BY20" i="6"/>
  <c r="BX20" i="6"/>
  <c r="BW20" i="6"/>
  <c r="CX19" i="6"/>
  <c r="CW19" i="6"/>
  <c r="CT19" i="6"/>
  <c r="CR19" i="6"/>
  <c r="CN19" i="6"/>
  <c r="CG19" i="6"/>
  <c r="CL19" i="6" s="1"/>
  <c r="CF19" i="6"/>
  <c r="CQ19" i="6" s="1"/>
  <c r="CE19" i="6"/>
  <c r="CV19" i="6" s="1"/>
  <c r="CD19" i="6"/>
  <c r="CO19" i="6" s="1"/>
  <c r="CC19" i="6"/>
  <c r="CA19" i="6"/>
  <c r="BZ19" i="6"/>
  <c r="BY19" i="6"/>
  <c r="BX19" i="6"/>
  <c r="BW19" i="6"/>
  <c r="CX12" i="6"/>
  <c r="CW12" i="6"/>
  <c r="CT12" i="6"/>
  <c r="CR12" i="6"/>
  <c r="CN12" i="6"/>
  <c r="CG12" i="6"/>
  <c r="CL12" i="6" s="1"/>
  <c r="CF12" i="6"/>
  <c r="CQ12" i="6" s="1"/>
  <c r="CE12" i="6"/>
  <c r="CV12" i="6" s="1"/>
  <c r="CD12" i="6"/>
  <c r="CI12" i="6" s="1"/>
  <c r="CC12" i="6"/>
  <c r="CA12" i="6"/>
  <c r="BZ12" i="6"/>
  <c r="BY12" i="6"/>
  <c r="BX12" i="6"/>
  <c r="BW12" i="6"/>
  <c r="CX11" i="6"/>
  <c r="CW11" i="6"/>
  <c r="CT11" i="6"/>
  <c r="CR11" i="6"/>
  <c r="CN11" i="6"/>
  <c r="CG11" i="6"/>
  <c r="CL11" i="6" s="1"/>
  <c r="CF11" i="6"/>
  <c r="CQ11" i="6" s="1"/>
  <c r="CE11" i="6"/>
  <c r="CV11" i="6" s="1"/>
  <c r="CD11" i="6"/>
  <c r="CO11" i="6" s="1"/>
  <c r="CC11" i="6"/>
  <c r="CA11" i="6"/>
  <c r="BZ11" i="6"/>
  <c r="BY11" i="6"/>
  <c r="BX11" i="6"/>
  <c r="BW11" i="6"/>
  <c r="CX10" i="6"/>
  <c r="CW10" i="6"/>
  <c r="CT10" i="6"/>
  <c r="CR10" i="6"/>
  <c r="CQ10" i="6"/>
  <c r="CN10" i="6"/>
  <c r="CG10" i="6"/>
  <c r="CL10" i="6" s="1"/>
  <c r="CF10" i="6"/>
  <c r="CK10" i="6" s="1"/>
  <c r="CE10" i="6"/>
  <c r="CV10" i="6" s="1"/>
  <c r="CD10" i="6"/>
  <c r="CU10" i="6" s="1"/>
  <c r="CC10" i="6"/>
  <c r="CA10" i="6"/>
  <c r="BZ10" i="6"/>
  <c r="BY10" i="6"/>
  <c r="BX10" i="6"/>
  <c r="BW10" i="6"/>
  <c r="CX9" i="6"/>
  <c r="CW9" i="6"/>
  <c r="CT9" i="6"/>
  <c r="CR9" i="6"/>
  <c r="CN9" i="6"/>
  <c r="CG9" i="6"/>
  <c r="CL9" i="6" s="1"/>
  <c r="CF9" i="6"/>
  <c r="CQ9" i="6" s="1"/>
  <c r="CE9" i="6"/>
  <c r="CV9" i="6" s="1"/>
  <c r="CD9" i="6"/>
  <c r="CO9" i="6" s="1"/>
  <c r="CC9" i="6"/>
  <c r="CA9" i="6"/>
  <c r="BZ9" i="6"/>
  <c r="BY9" i="6"/>
  <c r="BX9" i="6"/>
  <c r="BW9" i="6"/>
  <c r="CX8" i="6"/>
  <c r="CW8" i="6"/>
  <c r="CT8" i="6"/>
  <c r="CR8" i="6"/>
  <c r="CN8" i="6"/>
  <c r="CG8" i="6"/>
  <c r="CL8" i="6" s="1"/>
  <c r="CF8" i="6"/>
  <c r="CQ8" i="6" s="1"/>
  <c r="CE8" i="6"/>
  <c r="CV8" i="6" s="1"/>
  <c r="CD8" i="6"/>
  <c r="CI8" i="6" s="1"/>
  <c r="CC8" i="6"/>
  <c r="CA8" i="6"/>
  <c r="BZ8" i="6"/>
  <c r="BY8" i="6"/>
  <c r="BX8" i="6"/>
  <c r="BW8" i="6"/>
  <c r="CX7" i="6"/>
  <c r="CW7" i="6"/>
  <c r="CT7" i="6"/>
  <c r="CR7" i="6"/>
  <c r="CN7" i="6"/>
  <c r="CG7" i="6"/>
  <c r="CL7" i="6" s="1"/>
  <c r="CF7" i="6"/>
  <c r="CQ7" i="6" s="1"/>
  <c r="CE7" i="6"/>
  <c r="CV7" i="6" s="1"/>
  <c r="CD7" i="6"/>
  <c r="CO7" i="6" s="1"/>
  <c r="CC7" i="6"/>
  <c r="CA7" i="6"/>
  <c r="BZ7" i="6"/>
  <c r="BY7" i="6"/>
  <c r="BX7" i="6"/>
  <c r="BW7" i="6"/>
  <c r="CX6" i="6"/>
  <c r="CW6" i="6"/>
  <c r="CT6" i="6"/>
  <c r="CR6" i="6"/>
  <c r="CN6" i="6"/>
  <c r="CG6" i="6"/>
  <c r="CL6" i="6" s="1"/>
  <c r="CF6" i="6"/>
  <c r="CQ6" i="6" s="1"/>
  <c r="CE6" i="6"/>
  <c r="CV6" i="6" s="1"/>
  <c r="CD6" i="6"/>
  <c r="CO6" i="6" s="1"/>
  <c r="CC6" i="6"/>
  <c r="CA6" i="6"/>
  <c r="BZ6" i="6"/>
  <c r="BY6" i="6"/>
  <c r="BX6" i="6"/>
  <c r="BW6" i="6"/>
  <c r="CX25" i="1"/>
  <c r="CW25" i="1"/>
  <c r="CV25" i="1"/>
  <c r="CU25" i="1"/>
  <c r="CT25" i="1"/>
  <c r="CX24" i="1"/>
  <c r="CW24" i="1"/>
  <c r="CV24" i="1"/>
  <c r="CU24" i="1"/>
  <c r="CT24" i="1"/>
  <c r="CX23" i="1"/>
  <c r="CW23" i="1"/>
  <c r="CV23" i="1"/>
  <c r="CU23" i="1"/>
  <c r="CT23" i="1"/>
  <c r="CX22" i="1"/>
  <c r="CW22" i="1"/>
  <c r="CV22" i="1"/>
  <c r="CU22" i="1"/>
  <c r="CT22" i="1"/>
  <c r="CX21" i="1"/>
  <c r="CW21" i="1"/>
  <c r="CV21" i="1"/>
  <c r="CU21" i="1"/>
  <c r="CT21" i="1"/>
  <c r="CX20" i="1"/>
  <c r="CW20" i="1"/>
  <c r="CV20" i="1"/>
  <c r="CU20" i="1"/>
  <c r="CT20" i="1"/>
  <c r="CX19" i="1"/>
  <c r="CW19" i="1"/>
  <c r="CV19" i="1"/>
  <c r="CU19" i="1"/>
  <c r="CT19" i="1"/>
  <c r="CT7" i="1"/>
  <c r="CU7" i="1"/>
  <c r="CV7" i="1"/>
  <c r="CW7" i="1"/>
  <c r="CX7" i="1"/>
  <c r="CT8" i="1"/>
  <c r="CU8" i="1"/>
  <c r="CV8" i="1"/>
  <c r="CW8" i="1"/>
  <c r="CX8" i="1"/>
  <c r="CT9" i="1"/>
  <c r="CU9" i="1"/>
  <c r="CV9" i="1"/>
  <c r="CW9" i="1"/>
  <c r="CX9" i="1"/>
  <c r="CT10" i="1"/>
  <c r="CU10" i="1"/>
  <c r="CV10" i="1"/>
  <c r="CW10" i="1"/>
  <c r="CX10" i="1"/>
  <c r="CT11" i="1"/>
  <c r="CU11" i="1"/>
  <c r="CV11" i="1"/>
  <c r="CW11" i="1"/>
  <c r="CX11" i="1"/>
  <c r="CT12" i="1"/>
  <c r="CU12" i="1"/>
  <c r="CV12" i="1"/>
  <c r="CW12" i="1"/>
  <c r="CX12" i="1"/>
  <c r="CX6" i="1"/>
  <c r="CW6" i="1"/>
  <c r="CV6" i="1"/>
  <c r="CU6" i="1"/>
  <c r="CT6" i="1"/>
  <c r="CR25" i="1"/>
  <c r="CQ25" i="1"/>
  <c r="CP25" i="1"/>
  <c r="CO25" i="1"/>
  <c r="CN25" i="1"/>
  <c r="CR24" i="1"/>
  <c r="CQ24" i="1"/>
  <c r="CP24" i="1"/>
  <c r="CO24" i="1"/>
  <c r="CN24" i="1"/>
  <c r="CR23" i="1"/>
  <c r="CQ23" i="1"/>
  <c r="CP23" i="1"/>
  <c r="CO23" i="1"/>
  <c r="CN23" i="1"/>
  <c r="CR22" i="1"/>
  <c r="CQ22" i="1"/>
  <c r="CP22" i="1"/>
  <c r="CO22" i="1"/>
  <c r="CN22" i="1"/>
  <c r="CR21" i="1"/>
  <c r="CQ21" i="1"/>
  <c r="CP21" i="1"/>
  <c r="CO21" i="1"/>
  <c r="CN21" i="1"/>
  <c r="CR20" i="1"/>
  <c r="CQ20" i="1"/>
  <c r="CP20" i="1"/>
  <c r="CO20" i="1"/>
  <c r="CN20" i="1"/>
  <c r="CR19" i="1"/>
  <c r="CQ19" i="1"/>
  <c r="CP19" i="1"/>
  <c r="CO19" i="1"/>
  <c r="CN19" i="1"/>
  <c r="CN7" i="1"/>
  <c r="CO7" i="1"/>
  <c r="CP7" i="1"/>
  <c r="CQ7" i="1"/>
  <c r="CR7" i="1"/>
  <c r="CN8" i="1"/>
  <c r="CO8" i="1"/>
  <c r="CP8" i="1"/>
  <c r="CQ8" i="1"/>
  <c r="CR8" i="1"/>
  <c r="CN9" i="1"/>
  <c r="CO9" i="1"/>
  <c r="CP9" i="1"/>
  <c r="CQ9" i="1"/>
  <c r="CR9" i="1"/>
  <c r="CN10" i="1"/>
  <c r="CO10" i="1"/>
  <c r="CP10" i="1"/>
  <c r="CQ10" i="1"/>
  <c r="CR10" i="1"/>
  <c r="CN11" i="1"/>
  <c r="CO11" i="1"/>
  <c r="CP11" i="1"/>
  <c r="CQ11" i="1"/>
  <c r="CR11" i="1"/>
  <c r="CN12" i="1"/>
  <c r="CO12" i="1"/>
  <c r="CP12" i="1"/>
  <c r="CQ12" i="1"/>
  <c r="CR12" i="1"/>
  <c r="CR6" i="1"/>
  <c r="CQ6" i="1"/>
  <c r="CP6" i="1"/>
  <c r="CO6" i="1"/>
  <c r="CN6" i="1"/>
  <c r="CL25" i="1"/>
  <c r="CK25" i="1"/>
  <c r="CJ25" i="1"/>
  <c r="CI25" i="1"/>
  <c r="CL24" i="1"/>
  <c r="CK24" i="1"/>
  <c r="CJ24" i="1"/>
  <c r="CI24" i="1"/>
  <c r="CL23" i="1"/>
  <c r="CK23" i="1"/>
  <c r="CJ23" i="1"/>
  <c r="CI23" i="1"/>
  <c r="CL22" i="1"/>
  <c r="CK22" i="1"/>
  <c r="CJ22" i="1"/>
  <c r="CI22" i="1"/>
  <c r="CL21" i="1"/>
  <c r="CK21" i="1"/>
  <c r="CJ21" i="1"/>
  <c r="CI21" i="1"/>
  <c r="CL20" i="1"/>
  <c r="CK20" i="1"/>
  <c r="CJ20" i="1"/>
  <c r="CI20" i="1"/>
  <c r="CL19" i="1"/>
  <c r="CK19" i="1"/>
  <c r="CJ19" i="1"/>
  <c r="CI19" i="1"/>
  <c r="CI7" i="1"/>
  <c r="CJ7" i="1"/>
  <c r="CK7" i="1"/>
  <c r="CL7" i="1"/>
  <c r="CI8" i="1"/>
  <c r="CJ8" i="1"/>
  <c r="CK8" i="1"/>
  <c r="CL8" i="1"/>
  <c r="CI9" i="1"/>
  <c r="CJ9" i="1"/>
  <c r="CK9" i="1"/>
  <c r="CL9" i="1"/>
  <c r="CI10" i="1"/>
  <c r="CJ10" i="1"/>
  <c r="CK10" i="1"/>
  <c r="CL10" i="1"/>
  <c r="CI11" i="1"/>
  <c r="CJ11" i="1"/>
  <c r="CK11" i="1"/>
  <c r="CL11" i="1"/>
  <c r="CI12" i="1"/>
  <c r="CJ12" i="1"/>
  <c r="CK12" i="1"/>
  <c r="CL12" i="1"/>
  <c r="CJ6" i="1"/>
  <c r="CK6" i="1"/>
  <c r="CL6" i="1"/>
  <c r="CI6" i="1"/>
  <c r="CD6" i="1"/>
  <c r="CC6" i="1"/>
  <c r="CG25" i="1"/>
  <c r="CF25" i="1"/>
  <c r="CE25" i="1"/>
  <c r="CD25" i="1"/>
  <c r="CC25" i="1"/>
  <c r="CG24" i="1"/>
  <c r="CF24" i="1"/>
  <c r="CE24" i="1"/>
  <c r="CD24" i="1"/>
  <c r="CC24" i="1"/>
  <c r="CG23" i="1"/>
  <c r="CF23" i="1"/>
  <c r="CE23" i="1"/>
  <c r="CD23" i="1"/>
  <c r="CC23" i="1"/>
  <c r="CG22" i="1"/>
  <c r="CF22" i="1"/>
  <c r="CE22" i="1"/>
  <c r="CD22" i="1"/>
  <c r="CC22" i="1"/>
  <c r="CG21" i="1"/>
  <c r="CF21" i="1"/>
  <c r="CE21" i="1"/>
  <c r="CD21" i="1"/>
  <c r="CC21" i="1"/>
  <c r="CG20" i="1"/>
  <c r="CF20" i="1"/>
  <c r="CE20" i="1"/>
  <c r="CD20" i="1"/>
  <c r="CC20" i="1"/>
  <c r="CG19" i="1"/>
  <c r="CF19" i="1"/>
  <c r="CE19" i="1"/>
  <c r="CD19" i="1"/>
  <c r="CC19" i="1"/>
  <c r="CC7" i="1"/>
  <c r="CD7" i="1"/>
  <c r="CE7" i="1"/>
  <c r="CF7" i="1"/>
  <c r="CG7" i="1"/>
  <c r="CC8" i="1"/>
  <c r="CD8" i="1"/>
  <c r="CE8" i="1"/>
  <c r="CF8" i="1"/>
  <c r="CG8" i="1"/>
  <c r="CC9" i="1"/>
  <c r="CD9" i="1"/>
  <c r="CE9" i="1"/>
  <c r="CF9" i="1"/>
  <c r="CG9" i="1"/>
  <c r="CC10" i="1"/>
  <c r="CD10" i="1"/>
  <c r="CE10" i="1"/>
  <c r="CF10" i="1"/>
  <c r="CG10" i="1"/>
  <c r="CC11" i="1"/>
  <c r="CD11" i="1"/>
  <c r="CE11" i="1"/>
  <c r="CF11" i="1"/>
  <c r="CG11" i="1"/>
  <c r="CC12" i="1"/>
  <c r="CD12" i="1"/>
  <c r="CE12" i="1"/>
  <c r="CF12" i="1"/>
  <c r="CG12" i="1"/>
  <c r="CE6" i="1"/>
  <c r="CF6" i="1"/>
  <c r="CG6" i="1"/>
  <c r="BW20" i="1"/>
  <c r="BX20" i="1"/>
  <c r="BY20" i="1"/>
  <c r="BZ20" i="1"/>
  <c r="CA20" i="1"/>
  <c r="BW21" i="1"/>
  <c r="BX21" i="1"/>
  <c r="BY21" i="1"/>
  <c r="BZ21" i="1"/>
  <c r="CA21" i="1"/>
  <c r="BW22" i="1"/>
  <c r="BX22" i="1"/>
  <c r="BY22" i="1"/>
  <c r="BZ22" i="1"/>
  <c r="CA22" i="1"/>
  <c r="BW23" i="1"/>
  <c r="BX23" i="1"/>
  <c r="BY23" i="1"/>
  <c r="BZ23" i="1"/>
  <c r="CA23" i="1"/>
  <c r="BW24" i="1"/>
  <c r="BX24" i="1"/>
  <c r="BY24" i="1"/>
  <c r="BZ24" i="1"/>
  <c r="CA24" i="1"/>
  <c r="BW25" i="1"/>
  <c r="BX25" i="1"/>
  <c r="BY25" i="1"/>
  <c r="BZ25" i="1"/>
  <c r="CA25" i="1"/>
  <c r="CA19" i="1"/>
  <c r="BZ19" i="1"/>
  <c r="BY19" i="1"/>
  <c r="BX19" i="1"/>
  <c r="BW19" i="1"/>
  <c r="BW7" i="1"/>
  <c r="BX7" i="1"/>
  <c r="BY7" i="1"/>
  <c r="BZ7" i="1"/>
  <c r="CA7" i="1"/>
  <c r="BW8" i="1"/>
  <c r="BX8" i="1"/>
  <c r="BY8" i="1"/>
  <c r="BZ8" i="1"/>
  <c r="CA8" i="1"/>
  <c r="BW9" i="1"/>
  <c r="BX9" i="1"/>
  <c r="BY9" i="1"/>
  <c r="BZ9" i="1"/>
  <c r="CA9" i="1"/>
  <c r="BW10" i="1"/>
  <c r="BX10" i="1"/>
  <c r="BY10" i="1"/>
  <c r="BZ10" i="1"/>
  <c r="CA10" i="1"/>
  <c r="BW11" i="1"/>
  <c r="BX11" i="1"/>
  <c r="BY11" i="1"/>
  <c r="BZ11" i="1"/>
  <c r="CA11" i="1"/>
  <c r="BW12" i="1"/>
  <c r="BX12" i="1"/>
  <c r="BY12" i="1"/>
  <c r="BZ12" i="1"/>
  <c r="CA12" i="1"/>
  <c r="CA6" i="1"/>
  <c r="BZ6" i="1"/>
  <c r="BY6" i="1"/>
  <c r="BX6" i="1"/>
  <c r="BW6" i="1"/>
  <c r="CI9" i="6" l="1"/>
  <c r="CI10" i="6"/>
  <c r="CI19" i="6"/>
  <c r="CI21" i="6"/>
  <c r="CI22" i="6"/>
  <c r="CI23" i="6"/>
  <c r="CI24" i="6"/>
  <c r="CJ6" i="6"/>
  <c r="CJ7" i="6"/>
  <c r="CO8" i="6"/>
  <c r="CJ9" i="6"/>
  <c r="CO10" i="6"/>
  <c r="CJ11" i="6"/>
  <c r="CO12" i="6"/>
  <c r="CJ19" i="6"/>
  <c r="CO20" i="6"/>
  <c r="CO21" i="6"/>
  <c r="CO24" i="6"/>
  <c r="CK6" i="6"/>
  <c r="CP6" i="6"/>
  <c r="CU6" i="6"/>
  <c r="CK7" i="6"/>
  <c r="CP7" i="6"/>
  <c r="CU7" i="6"/>
  <c r="CK8" i="6"/>
  <c r="CP8" i="6"/>
  <c r="CU8" i="6"/>
  <c r="CK9" i="6"/>
  <c r="CP9" i="6"/>
  <c r="CU9" i="6"/>
  <c r="CP10" i="6"/>
  <c r="CK11" i="6"/>
  <c r="CP11" i="6"/>
  <c r="CU11" i="6"/>
  <c r="CK12" i="6"/>
  <c r="CP12" i="6"/>
  <c r="CU12" i="6"/>
  <c r="CK19" i="6"/>
  <c r="CP19" i="6"/>
  <c r="CU19" i="6"/>
  <c r="CK20" i="6"/>
  <c r="CP20" i="6"/>
  <c r="CU20" i="6"/>
  <c r="CK21" i="6"/>
  <c r="CP21" i="6"/>
  <c r="CK22" i="6"/>
  <c r="CP22" i="6"/>
  <c r="CU22" i="6"/>
  <c r="CK23" i="6"/>
  <c r="CP23" i="6"/>
  <c r="CU23" i="6"/>
  <c r="CK24" i="6"/>
  <c r="CP24" i="6"/>
  <c r="CK25" i="6"/>
  <c r="CP25" i="6"/>
  <c r="CU25" i="6"/>
  <c r="CI6" i="6"/>
  <c r="CI7" i="6"/>
  <c r="CI11" i="6"/>
  <c r="CI25" i="6"/>
  <c r="CJ8" i="6"/>
  <c r="CJ10" i="6"/>
  <c r="CJ12" i="6"/>
  <c r="CJ20" i="6"/>
  <c r="CJ21" i="6"/>
  <c r="CJ22" i="6"/>
  <c r="CJ23" i="6"/>
  <c r="CJ24" i="6"/>
  <c r="CJ25" i="6"/>
  <c r="B59" i="6"/>
  <c r="B58" i="6"/>
  <c r="B57" i="6"/>
  <c r="B56" i="6"/>
  <c r="B55" i="6"/>
  <c r="B54" i="6"/>
  <c r="B53" i="6"/>
  <c r="B52" i="6"/>
  <c r="B51" i="6"/>
  <c r="B50" i="6"/>
  <c r="B49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20" i="6"/>
  <c r="B19" i="6"/>
  <c r="B12" i="6"/>
  <c r="B11" i="6"/>
  <c r="B10" i="6"/>
  <c r="B9" i="6"/>
  <c r="B8" i="6"/>
  <c r="B7" i="6"/>
  <c r="B6" i="6"/>
  <c r="B56" i="1" l="1"/>
  <c r="B57" i="1"/>
  <c r="B58" i="1"/>
  <c r="B59" i="1"/>
  <c r="B26" i="1"/>
  <c r="B27" i="1"/>
  <c r="B28" i="1"/>
  <c r="B29" i="1"/>
  <c r="B55" i="1"/>
  <c r="B54" i="1"/>
  <c r="B53" i="1"/>
  <c r="B52" i="1"/>
  <c r="B51" i="1"/>
  <c r="B50" i="1"/>
  <c r="B49" i="1"/>
  <c r="B42" i="1"/>
  <c r="B41" i="1"/>
  <c r="B40" i="1"/>
  <c r="B39" i="1"/>
  <c r="B38" i="1"/>
  <c r="B37" i="1"/>
  <c r="B36" i="1"/>
  <c r="B25" i="1"/>
  <c r="B24" i="1"/>
  <c r="B23" i="1"/>
  <c r="B22" i="1"/>
  <c r="B21" i="1"/>
  <c r="B20" i="1"/>
  <c r="B19" i="1"/>
  <c r="B7" i="1"/>
  <c r="B8" i="1"/>
  <c r="B9" i="1"/>
  <c r="B10" i="1"/>
  <c r="B11" i="1"/>
  <c r="B12" i="1"/>
  <c r="B6" i="1"/>
</calcChain>
</file>

<file path=xl/sharedStrings.xml><?xml version="1.0" encoding="utf-8"?>
<sst xmlns="http://schemas.openxmlformats.org/spreadsheetml/2006/main" count="486" uniqueCount="152">
  <si>
    <t>One line by each column multiplication</t>
  </si>
  <si>
    <t>Sequencial</t>
  </si>
  <si>
    <t>OpenMP</t>
  </si>
  <si>
    <t>Single thread</t>
  </si>
  <si>
    <t>1 thread</t>
  </si>
  <si>
    <t>2 thread</t>
  </si>
  <si>
    <t>3 thread</t>
  </si>
  <si>
    <t>4 thread</t>
  </si>
  <si>
    <t>Dimension</t>
  </si>
  <si>
    <t>Time 1</t>
  </si>
  <si>
    <t>L1_ICM</t>
  </si>
  <si>
    <t>L2_ICM</t>
  </si>
  <si>
    <t>L1_TCM</t>
  </si>
  <si>
    <t>L2_TCM</t>
  </si>
  <si>
    <t>TOT_INS</t>
  </si>
  <si>
    <t>L3_DCA</t>
  </si>
  <si>
    <t>L2_ICA</t>
  </si>
  <si>
    <t>L3_ICA</t>
  </si>
  <si>
    <t>L2_ICR</t>
  </si>
  <si>
    <t>L3_ICR</t>
  </si>
  <si>
    <t>L3_TCA</t>
  </si>
  <si>
    <t>One element by one line multiplication</t>
  </si>
  <si>
    <t>C#</t>
  </si>
  <si>
    <t>L1_DCM</t>
  </si>
  <si>
    <t>L2_DCM</t>
  </si>
  <si>
    <t>Intel(R) Core(TM) i7-4700HQ</t>
  </si>
  <si>
    <t>CPU:</t>
  </si>
  <si>
    <t>4 cores - 8 threads</t>
  </si>
  <si>
    <t>2,4 GHz</t>
  </si>
  <si>
    <t>Intel(R) Core(TM) i5-2520M</t>
  </si>
  <si>
    <t>2 cores - 4 threads</t>
  </si>
  <si>
    <t>2,5 GHz</t>
  </si>
  <si>
    <t>L1: 2x 32KB</t>
  </si>
  <si>
    <t>L2: 2x 256KB</t>
  </si>
  <si>
    <t>L3: 3MB</t>
  </si>
  <si>
    <t>Dim (MB)</t>
  </si>
  <si>
    <t>L3: 6MB</t>
  </si>
  <si>
    <t>L1: 4x 32KB</t>
  </si>
  <si>
    <t>L2: 4x 256KB</t>
  </si>
  <si>
    <t>Time</t>
  </si>
  <si>
    <t>Time OMP 1</t>
  </si>
  <si>
    <t>Time OMP 2</t>
  </si>
  <si>
    <t>Time OMP 3</t>
  </si>
  <si>
    <t>Time OMP 4</t>
  </si>
  <si>
    <t>L1_DCM omp1</t>
  </si>
  <si>
    <t>L1_ICM omp1</t>
  </si>
  <si>
    <t>L2_DCM omp1</t>
  </si>
  <si>
    <t>L2_ICM omp1</t>
  </si>
  <si>
    <t>L1_TCM omp1</t>
  </si>
  <si>
    <t>L2_TCM omp1</t>
  </si>
  <si>
    <t>TOT_INS omp1</t>
  </si>
  <si>
    <t>L3_DCA omp1</t>
  </si>
  <si>
    <t>L2_ICA omp1</t>
  </si>
  <si>
    <t>L3_ICA omp1</t>
  </si>
  <si>
    <t>L2_ICR omp1</t>
  </si>
  <si>
    <t>L3_ICR omp1</t>
  </si>
  <si>
    <t>L3_TCA omp1</t>
  </si>
  <si>
    <t>L1_DCM omp2</t>
  </si>
  <si>
    <t>L1_ICM omp2</t>
  </si>
  <si>
    <t>L2_DCM omp2</t>
  </si>
  <si>
    <t>L2_ICM omp2</t>
  </si>
  <si>
    <t>L1_TCM omp2</t>
  </si>
  <si>
    <t>L2_TCM omp2</t>
  </si>
  <si>
    <t>TOT_INS omp2</t>
  </si>
  <si>
    <t>L3_DCA omp2</t>
  </si>
  <si>
    <t>L2_ICA omp2</t>
  </si>
  <si>
    <t>L3_ICA omp2</t>
  </si>
  <si>
    <t>L2_ICR omp2</t>
  </si>
  <si>
    <t>L3_ICR omp2</t>
  </si>
  <si>
    <t>L3_TCA omp2</t>
  </si>
  <si>
    <t>L1_DCM omp3</t>
  </si>
  <si>
    <t>L1_ICM omp3</t>
  </si>
  <si>
    <t>L2_DCM omp3</t>
  </si>
  <si>
    <t>L2_ICM omp3</t>
  </si>
  <si>
    <t>L1_TCM omp3</t>
  </si>
  <si>
    <t>L2_TCM omp3</t>
  </si>
  <si>
    <t>TOT_INS omp3</t>
  </si>
  <si>
    <t>L3_DCA omp3</t>
  </si>
  <si>
    <t>L2_ICA omp3</t>
  </si>
  <si>
    <t>L3_ICA omp3</t>
  </si>
  <si>
    <t>L2_ICR omp3</t>
  </si>
  <si>
    <t>L3_ICR omp3</t>
  </si>
  <si>
    <t>L3_TCA omp3</t>
  </si>
  <si>
    <t>L1_DCM omp4</t>
  </si>
  <si>
    <t>L1_ICM omp4</t>
  </si>
  <si>
    <t>L2_DCM omp4</t>
  </si>
  <si>
    <t>L2_ICM omp4</t>
  </si>
  <si>
    <t>L1_TCM omp4</t>
  </si>
  <si>
    <t>L2_TCM omp4</t>
  </si>
  <si>
    <t>TOT_INS omp4</t>
  </si>
  <si>
    <t>L3_DCA omp4</t>
  </si>
  <si>
    <t>L2_ICA omp4</t>
  </si>
  <si>
    <t>L3_ICA omp4</t>
  </si>
  <si>
    <t>L2_ICR omp4</t>
  </si>
  <si>
    <t>L3_ICR omp4</t>
  </si>
  <si>
    <t>L3_TCA omp4</t>
  </si>
  <si>
    <t>Time C#</t>
  </si>
  <si>
    <t>Seq</t>
  </si>
  <si>
    <t>L2_DCA</t>
  </si>
  <si>
    <t>REF_CYC</t>
  </si>
  <si>
    <t>L2_DCA omp1</t>
  </si>
  <si>
    <t>REF_CYC omp1</t>
  </si>
  <si>
    <t>L2_DCA omp2</t>
  </si>
  <si>
    <t>REF_CYC omp2</t>
  </si>
  <si>
    <t>L2_DCA omp3</t>
  </si>
  <si>
    <t>REF_CYC omp3</t>
  </si>
  <si>
    <t>L2_DCA omp4</t>
  </si>
  <si>
    <t>REF_CYC omp4</t>
  </si>
  <si>
    <t>MIPS</t>
  </si>
  <si>
    <t>MIPS omp1</t>
  </si>
  <si>
    <t>MIPS omp2</t>
  </si>
  <si>
    <t>MIPS omp3</t>
  </si>
  <si>
    <t>MIPS omp4</t>
  </si>
  <si>
    <t>MFLOPS</t>
  </si>
  <si>
    <t>MFLOPS omp1</t>
  </si>
  <si>
    <t>MFLOPS omp2</t>
  </si>
  <si>
    <t>MFLOPS omp3</t>
  </si>
  <si>
    <t>MFLOPS omp4</t>
  </si>
  <si>
    <t>Imp omp1</t>
  </si>
  <si>
    <t>Imp omp2</t>
  </si>
  <si>
    <t>Imp omp3</t>
  </si>
  <si>
    <t>Imp omp4</t>
  </si>
  <si>
    <t>L1 Ratio</t>
  </si>
  <si>
    <t>L1 Ratio omp1</t>
  </si>
  <si>
    <t>L1 Ratio omp2</t>
  </si>
  <si>
    <t>L1 Ratio omp3</t>
  </si>
  <si>
    <t>L1 Ratio omp4</t>
  </si>
  <si>
    <t>L2 Ratio</t>
  </si>
  <si>
    <t>L2 Ratio omp1</t>
  </si>
  <si>
    <t>L2 Ratio omp2</t>
  </si>
  <si>
    <t>L2 Ratio omp3</t>
  </si>
  <si>
    <t>L2 Ratio omp4</t>
  </si>
  <si>
    <t>L2/MFLOPS</t>
  </si>
  <si>
    <t>L1/MFLOPS</t>
  </si>
  <si>
    <t>L1/MFLOPS omp1</t>
  </si>
  <si>
    <t>L1/MFLOPS omp2</t>
  </si>
  <si>
    <t>L1/MFLOPS omp3</t>
  </si>
  <si>
    <t>L1/MFLOPS omp4</t>
  </si>
  <si>
    <t>L2/MFLOPS omp1</t>
  </si>
  <si>
    <t>L2/MFLOPS omp2</t>
  </si>
  <si>
    <t>L2/MFLOPS omp3</t>
  </si>
  <si>
    <t>L2/MFLOPS omp4</t>
  </si>
  <si>
    <t>L1/INST</t>
  </si>
  <si>
    <t>L1/INST omp1</t>
  </si>
  <si>
    <t>L1/INST omp2</t>
  </si>
  <si>
    <t>L1/INST omp3</t>
  </si>
  <si>
    <t>L1/INST omp4</t>
  </si>
  <si>
    <t>L2/INST</t>
  </si>
  <si>
    <t>L2/INST omp1</t>
  </si>
  <si>
    <t>L2/INST omp2</t>
  </si>
  <si>
    <t>L2/INST omp3</t>
  </si>
  <si>
    <t>L2/INST omp4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</si>
</sst>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6AAC4"/>
      </patternFill>
    </fill>
    <fill>
      <patternFill patternType="solid">
        <fgColor rgb="FFFFC000"/>
        <bgColor rgb="FFFF9900"/>
      </patternFill>
    </fill>
    <fill>
      <patternFill patternType="solid">
        <fgColor rgb="FF93CDDD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0" borderId="0" xfId="0" applyFont="1" applyAlignment="1"/>
    <xf numFmtId="0" fontId="0" fillId="0" borderId="17" xfId="0" applyFont="1" applyBorder="1" applyAlignment="1"/>
    <xf numFmtId="0" fontId="0" fillId="0" borderId="0" xfId="0" applyFont="1" applyBorder="1" applyAlignment="1"/>
    <xf numFmtId="0" fontId="0" fillId="0" borderId="18" xfId="0" applyFont="1" applyBorder="1" applyAlignment="1"/>
    <xf numFmtId="0" fontId="5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165" fontId="2" fillId="7" borderId="32" xfId="0" applyNumberFormat="1" applyFont="1" applyFill="1" applyBorder="1" applyAlignment="1">
      <alignment vertical="center"/>
    </xf>
    <xf numFmtId="165" fontId="2" fillId="6" borderId="20" xfId="0" applyNumberFormat="1" applyFont="1" applyFill="1" applyBorder="1" applyAlignment="1">
      <alignment vertical="center"/>
    </xf>
    <xf numFmtId="165" fontId="2" fillId="6" borderId="8" xfId="0" applyNumberFormat="1" applyFont="1" applyFill="1" applyBorder="1" applyAlignment="1">
      <alignment vertical="center"/>
    </xf>
    <xf numFmtId="165" fontId="2" fillId="6" borderId="22" xfId="0" applyNumberFormat="1" applyFont="1" applyFill="1" applyBorder="1" applyAlignment="1">
      <alignment vertical="center"/>
    </xf>
    <xf numFmtId="165" fontId="2" fillId="6" borderId="7" xfId="0" applyNumberFormat="1" applyFont="1" applyFill="1" applyBorder="1" applyAlignment="1">
      <alignment vertical="center"/>
    </xf>
    <xf numFmtId="165" fontId="3" fillId="0" borderId="21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165" fontId="3" fillId="0" borderId="15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165" fontId="3" fillId="0" borderId="21" xfId="0" applyNumberFormat="1" applyFont="1" applyBorder="1"/>
    <xf numFmtId="165" fontId="3" fillId="0" borderId="0" xfId="0" applyNumberFormat="1" applyFont="1" applyBorder="1"/>
    <xf numFmtId="165" fontId="3" fillId="0" borderId="19" xfId="0" applyNumberFormat="1" applyFont="1" applyBorder="1" applyAlignment="1">
      <alignment vertical="center"/>
    </xf>
    <xf numFmtId="165" fontId="3" fillId="0" borderId="23" xfId="0" applyNumberFormat="1" applyFont="1" applyBorder="1" applyAlignment="1">
      <alignment vertical="center"/>
    </xf>
    <xf numFmtId="165" fontId="3" fillId="0" borderId="23" xfId="0" applyNumberFormat="1" applyFont="1" applyBorder="1"/>
    <xf numFmtId="165" fontId="3" fillId="0" borderId="14" xfId="0" applyNumberFormat="1" applyFont="1" applyBorder="1" applyAlignment="1">
      <alignment vertical="center"/>
    </xf>
    <xf numFmtId="165" fontId="3" fillId="0" borderId="16" xfId="0" applyNumberFormat="1" applyFon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165" fontId="3" fillId="0" borderId="25" xfId="0" applyNumberFormat="1" applyFont="1" applyBorder="1"/>
    <xf numFmtId="165" fontId="0" fillId="0" borderId="33" xfId="0" applyNumberFormat="1" applyBorder="1"/>
    <xf numFmtId="165" fontId="0" fillId="0" borderId="21" xfId="0" applyNumberFormat="1" applyBorder="1"/>
    <xf numFmtId="165" fontId="0" fillId="0" borderId="9" xfId="0" applyNumberFormat="1" applyBorder="1"/>
    <xf numFmtId="165" fontId="0" fillId="0" borderId="25" xfId="0" applyNumberFormat="1" applyBorder="1"/>
    <xf numFmtId="165" fontId="3" fillId="0" borderId="26" xfId="0" applyNumberFormat="1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164" fontId="3" fillId="0" borderId="33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vertical="center"/>
    </xf>
    <xf numFmtId="164" fontId="3" fillId="0" borderId="33" xfId="0" applyNumberFormat="1" applyFont="1" applyBorder="1"/>
    <xf numFmtId="164" fontId="0" fillId="0" borderId="33" xfId="0" applyNumberFormat="1" applyBorder="1"/>
    <xf numFmtId="165" fontId="2" fillId="7" borderId="8" xfId="0" applyNumberFormat="1" applyFont="1" applyFill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2" fontId="3" fillId="2" borderId="15" xfId="0" applyNumberFormat="1" applyFont="1" applyFill="1" applyBorder="1" applyAlignment="1">
      <alignment vertical="center"/>
    </xf>
    <xf numFmtId="2" fontId="3" fillId="2" borderId="16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164" fontId="3" fillId="0" borderId="10" xfId="0" applyNumberFormat="1" applyFont="1" applyBorder="1"/>
    <xf numFmtId="0" fontId="6" fillId="2" borderId="15" xfId="0" applyFont="1" applyFill="1" applyBorder="1" applyAlignment="1">
      <alignment vertical="center"/>
    </xf>
    <xf numFmtId="165" fontId="6" fillId="7" borderId="8" xfId="0" applyNumberFormat="1" applyFont="1" applyFill="1" applyBorder="1" applyAlignment="1">
      <alignment vertical="center"/>
    </xf>
    <xf numFmtId="165" fontId="6" fillId="6" borderId="20" xfId="0" applyNumberFormat="1" applyFont="1" applyFill="1" applyBorder="1" applyAlignment="1">
      <alignment vertical="center"/>
    </xf>
    <xf numFmtId="165" fontId="6" fillId="6" borderId="8" xfId="0" applyNumberFormat="1" applyFont="1" applyFill="1" applyBorder="1" applyAlignment="1">
      <alignment vertical="center"/>
    </xf>
    <xf numFmtId="165" fontId="6" fillId="6" borderId="22" xfId="0" applyNumberFormat="1" applyFont="1" applyFill="1" applyBorder="1" applyAlignment="1">
      <alignment vertical="center"/>
    </xf>
    <xf numFmtId="165" fontId="6" fillId="7" borderId="32" xfId="0" applyNumberFormat="1" applyFont="1" applyFill="1" applyBorder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0" fontId="7" fillId="0" borderId="0" xfId="0" applyFont="1"/>
    <xf numFmtId="0" fontId="8" fillId="0" borderId="43" xfId="0" applyFont="1" applyBorder="1"/>
    <xf numFmtId="0" fontId="8" fillId="0" borderId="44" xfId="0" applyFont="1" applyBorder="1"/>
    <xf numFmtId="0" fontId="0" fillId="0" borderId="43" xfId="0" applyBorder="1"/>
    <xf numFmtId="0" fontId="0" fillId="0" borderId="44" xfId="0" applyBorder="1"/>
    <xf numFmtId="0" fontId="9" fillId="8" borderId="45" xfId="0" applyFont="1" applyFill="1" applyBorder="1" applyAlignment="1">
      <alignment horizontal="center" vertical="center"/>
    </xf>
    <xf numFmtId="0" fontId="9" fillId="9" borderId="46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65" fontId="1" fillId="4" borderId="38" xfId="0" applyNumberFormat="1" applyFont="1" applyFill="1" applyBorder="1" applyAlignment="1">
      <alignment horizontal="center" vertical="center"/>
    </xf>
    <xf numFmtId="165" fontId="1" fillId="4" borderId="30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5" borderId="40" xfId="0" applyNumberFormat="1" applyFont="1" applyFill="1" applyBorder="1" applyAlignment="1">
      <alignment horizontal="center" vertical="center"/>
    </xf>
    <xf numFmtId="165" fontId="1" fillId="5" borderId="41" xfId="0" applyNumberFormat="1" applyFont="1" applyFill="1" applyBorder="1" applyAlignment="1">
      <alignment horizontal="center" vertical="center"/>
    </xf>
    <xf numFmtId="165" fontId="1" fillId="5" borderId="42" xfId="0" applyNumberFormat="1" applyFont="1" applyFill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3" borderId="47" xfId="0" applyNumberFormat="1" applyFont="1" applyFill="1" applyBorder="1" applyAlignment="1">
      <alignment horizontal="center" vertical="center"/>
    </xf>
    <xf numFmtId="165" fontId="4" fillId="3" borderId="37" xfId="0" applyNumberFormat="1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65" fontId="4" fillId="3" borderId="40" xfId="0" applyNumberFormat="1" applyFont="1" applyFill="1" applyBorder="1" applyAlignment="1">
      <alignment horizontal="center" vertical="center"/>
    </xf>
    <xf numFmtId="165" fontId="4" fillId="3" borderId="41" xfId="0" applyNumberFormat="1" applyFont="1" applyFill="1" applyBorder="1" applyAlignment="1">
      <alignment horizontal="center" vertical="center"/>
    </xf>
    <xf numFmtId="165" fontId="4" fillId="3" borderId="42" xfId="0" applyNumberFormat="1" applyFont="1" applyFill="1" applyBorder="1" applyAlignment="1">
      <alignment horizontal="center" vertical="center"/>
    </xf>
    <xf numFmtId="165" fontId="1" fillId="4" borderId="29" xfId="0" applyNumberFormat="1" applyFont="1" applyFill="1" applyBorder="1" applyAlignment="1">
      <alignment horizontal="center" vertical="center"/>
    </xf>
    <xf numFmtId="165" fontId="1" fillId="5" borderId="35" xfId="0" applyNumberFormat="1" applyFont="1" applyFill="1" applyBorder="1" applyAlignment="1">
      <alignment horizontal="center" vertical="center"/>
    </xf>
    <xf numFmtId="165" fontId="1" fillId="5" borderId="28" xfId="0" applyNumberFormat="1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9" fillId="0" borderId="0" xfId="0" applyFont="1"/>
    <xf numFmtId="0" fontId="9" fillId="11" borderId="0" xfId="0" applyFont="1" applyFill="1"/>
    <xf numFmtId="0" fontId="8" fillId="0" borderId="0" xfId="0" applyFont="1"/>
    <xf numFmtId="165" fontId="6" fillId="6" borderId="0" xfId="0" applyNumberFormat="1" applyFont="1" applyFill="1" applyBorder="1" applyAlignment="1">
      <alignment vertical="center"/>
    </xf>
    <xf numFmtId="165" fontId="8" fillId="0" borderId="0" xfId="0" applyNumberFormat="1" applyFont="1"/>
    <xf numFmtId="0" fontId="8" fillId="0" borderId="0" xfId="0" applyNumberFormat="1" applyFont="1"/>
    <xf numFmtId="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C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[1]cpuI7!$C$6:$C$12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2.024</c:v>
                </c:pt>
                <c:pt idx="2">
                  <c:v>5.3659999999999997</c:v>
                </c:pt>
                <c:pt idx="3">
                  <c:v>12.686999999999999</c:v>
                </c:pt>
                <c:pt idx="4">
                  <c:v>21.088000000000001</c:v>
                </c:pt>
                <c:pt idx="5">
                  <c:v>34.201000000000001</c:v>
                </c:pt>
                <c:pt idx="6">
                  <c:v>54.551000000000002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[1]cpuI7!$Q$6:$Q$12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2.3330000000000002</c:v>
                </c:pt>
                <c:pt idx="2">
                  <c:v>5.6689999999999996</c:v>
                </c:pt>
                <c:pt idx="3">
                  <c:v>11.615</c:v>
                </c:pt>
                <c:pt idx="4">
                  <c:v>21.766999999999999</c:v>
                </c:pt>
                <c:pt idx="5">
                  <c:v>35.786000000000001</c:v>
                </c:pt>
                <c:pt idx="6">
                  <c:v>55.508000000000003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[1]cpuI7!$AE$6:$AE$12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1.581</c:v>
                </c:pt>
                <c:pt idx="2">
                  <c:v>4.4820000000000002</c:v>
                </c:pt>
                <c:pt idx="3">
                  <c:v>7.9870000000000001</c:v>
                </c:pt>
                <c:pt idx="4">
                  <c:v>17.236999999999998</c:v>
                </c:pt>
                <c:pt idx="5">
                  <c:v>23.132999999999999</c:v>
                </c:pt>
                <c:pt idx="6">
                  <c:v>38.981999999999999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[1]cpuI7!$AS$6:$AS$12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1.4079999999999999</c:v>
                </c:pt>
                <c:pt idx="2">
                  <c:v>4.07</c:v>
                </c:pt>
                <c:pt idx="3">
                  <c:v>7.2409999999999997</c:v>
                </c:pt>
                <c:pt idx="4">
                  <c:v>13.048999999999999</c:v>
                </c:pt>
                <c:pt idx="5">
                  <c:v>20.69</c:v>
                </c:pt>
                <c:pt idx="6">
                  <c:v>29.611000000000001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[1]cpuI7!$BG$6:$BG$12</c:f>
              <c:numCache>
                <c:formatCode>General</c:formatCode>
                <c:ptCount val="7"/>
                <c:pt idx="0">
                  <c:v>0.39</c:v>
                </c:pt>
                <c:pt idx="1">
                  <c:v>1.4650000000000001</c:v>
                </c:pt>
                <c:pt idx="2">
                  <c:v>3.6909999999999998</c:v>
                </c:pt>
                <c:pt idx="3">
                  <c:v>8.048</c:v>
                </c:pt>
                <c:pt idx="4">
                  <c:v>13.2</c:v>
                </c:pt>
                <c:pt idx="5">
                  <c:v>20.536000000000001</c:v>
                </c:pt>
                <c:pt idx="6">
                  <c:v>29.425999999999998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[1]cpuI7!$BU$6:$BU$12</c:f>
              <c:numCache>
                <c:formatCode>General</c:formatCode>
                <c:ptCount val="7"/>
                <c:pt idx="0">
                  <c:v>0.63300000000000001</c:v>
                </c:pt>
                <c:pt idx="1">
                  <c:v>4.6760000000000002</c:v>
                </c:pt>
                <c:pt idx="2">
                  <c:v>10.634</c:v>
                </c:pt>
                <c:pt idx="3">
                  <c:v>22.314</c:v>
                </c:pt>
                <c:pt idx="4">
                  <c:v>41.203000000000003</c:v>
                </c:pt>
                <c:pt idx="5">
                  <c:v>68.225999999999999</c:v>
                </c:pt>
                <c:pt idx="6">
                  <c:v>106.851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424"/>
        <c:axId val="67416000"/>
      </c:scatterChart>
      <c:valAx>
        <c:axId val="6741542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67416000"/>
        <c:crosses val="autoZero"/>
        <c:crossBetween val="midCat"/>
      </c:valAx>
      <c:valAx>
        <c:axId val="67416000"/>
        <c:scaling>
          <c:orientation val="minMax"/>
          <c:max val="11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74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[1]cpuI7!$N$5</c:f>
              <c:strCache>
                <c:ptCount val="1"/>
                <c:pt idx="0">
                  <c:v>L2_ICR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[1]cpuI7!$N$6:$N$12</c:f>
              <c:numCache>
                <c:formatCode>General</c:formatCode>
                <c:ptCount val="7"/>
                <c:pt idx="0">
                  <c:v>3282</c:v>
                </c:pt>
                <c:pt idx="1">
                  <c:v>11433</c:v>
                </c:pt>
                <c:pt idx="2">
                  <c:v>22675</c:v>
                </c:pt>
                <c:pt idx="3">
                  <c:v>45755</c:v>
                </c:pt>
                <c:pt idx="4">
                  <c:v>69695</c:v>
                </c:pt>
                <c:pt idx="5">
                  <c:v>78634</c:v>
                </c:pt>
                <c:pt idx="6">
                  <c:v>109949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[1]cpuI7!$AB$5</c:f>
              <c:strCache>
                <c:ptCount val="1"/>
                <c:pt idx="0">
                  <c:v>L2_ICR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[1]cpuI7!$AB$6:$AB$12</c:f>
              <c:numCache>
                <c:formatCode>General</c:formatCode>
                <c:ptCount val="7"/>
                <c:pt idx="0">
                  <c:v>92040</c:v>
                </c:pt>
                <c:pt idx="1">
                  <c:v>481744</c:v>
                </c:pt>
                <c:pt idx="2">
                  <c:v>1905439</c:v>
                </c:pt>
                <c:pt idx="3">
                  <c:v>3394063</c:v>
                </c:pt>
                <c:pt idx="4">
                  <c:v>6605645</c:v>
                </c:pt>
                <c:pt idx="5">
                  <c:v>9357105</c:v>
                </c:pt>
                <c:pt idx="6">
                  <c:v>15290953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[1]cpuI7!$AP$5</c:f>
              <c:strCache>
                <c:ptCount val="1"/>
                <c:pt idx="0">
                  <c:v>L2_ICR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[1]cpuI7!$AP$6:$AP$12</c:f>
              <c:numCache>
                <c:formatCode>General</c:formatCode>
                <c:ptCount val="7"/>
                <c:pt idx="0">
                  <c:v>109884</c:v>
                </c:pt>
                <c:pt idx="1">
                  <c:v>598321</c:v>
                </c:pt>
                <c:pt idx="2">
                  <c:v>2368970</c:v>
                </c:pt>
                <c:pt idx="3">
                  <c:v>3929384</c:v>
                </c:pt>
                <c:pt idx="4">
                  <c:v>5948911</c:v>
                </c:pt>
                <c:pt idx="5">
                  <c:v>6874111</c:v>
                </c:pt>
                <c:pt idx="6">
                  <c:v>7930736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[1]cpuI7!$BD$5</c:f>
              <c:strCache>
                <c:ptCount val="1"/>
                <c:pt idx="0">
                  <c:v>L2_ICR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[1]cpuI7!$BD$6:$BD$12</c:f>
              <c:numCache>
                <c:formatCode>General</c:formatCode>
                <c:ptCount val="7"/>
                <c:pt idx="0">
                  <c:v>128797</c:v>
                </c:pt>
                <c:pt idx="1">
                  <c:v>312019</c:v>
                </c:pt>
                <c:pt idx="2">
                  <c:v>1781519</c:v>
                </c:pt>
                <c:pt idx="3">
                  <c:v>3612516</c:v>
                </c:pt>
                <c:pt idx="4">
                  <c:v>6506294</c:v>
                </c:pt>
                <c:pt idx="5">
                  <c:v>12746592</c:v>
                </c:pt>
                <c:pt idx="6">
                  <c:v>11765961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[1]cpuI7!$BR$5</c:f>
              <c:strCache>
                <c:ptCount val="1"/>
                <c:pt idx="0">
                  <c:v>L2_ICR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[1]cpuI7!$BR$6:$BR$12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5744"/>
        <c:axId val="118216320"/>
      </c:scatterChart>
      <c:valAx>
        <c:axId val="11821574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216320"/>
        <c:crosses val="autoZero"/>
        <c:crossBetween val="midCat"/>
      </c:valAx>
      <c:valAx>
        <c:axId val="11821632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2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[1]cpuI7!$O$5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[1]cpuI7!$O$6:$O$12</c:f>
              <c:numCache>
                <c:formatCode>General</c:formatCode>
                <c:ptCount val="7"/>
                <c:pt idx="0">
                  <c:v>2821</c:v>
                </c:pt>
                <c:pt idx="1">
                  <c:v>11170</c:v>
                </c:pt>
                <c:pt idx="2">
                  <c:v>22277</c:v>
                </c:pt>
                <c:pt idx="3">
                  <c:v>44930</c:v>
                </c:pt>
                <c:pt idx="4">
                  <c:v>68442</c:v>
                </c:pt>
                <c:pt idx="5">
                  <c:v>77862</c:v>
                </c:pt>
                <c:pt idx="6">
                  <c:v>108951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[1]cpuI7!$AC$5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[1]cpuI7!$AC$6:$AC$12</c:f>
              <c:numCache>
                <c:formatCode>General</c:formatCode>
                <c:ptCount val="7"/>
                <c:pt idx="0">
                  <c:v>42310</c:v>
                </c:pt>
                <c:pt idx="1">
                  <c:v>215993</c:v>
                </c:pt>
                <c:pt idx="2">
                  <c:v>1126685</c:v>
                </c:pt>
                <c:pt idx="3">
                  <c:v>2231008</c:v>
                </c:pt>
                <c:pt idx="4">
                  <c:v>4534381</c:v>
                </c:pt>
                <c:pt idx="5">
                  <c:v>7188021</c:v>
                </c:pt>
                <c:pt idx="6">
                  <c:v>12879735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[1]cpuI7!$AQ$5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[1]cpuI7!$AQ$6:$AQ$12</c:f>
              <c:numCache>
                <c:formatCode>General</c:formatCode>
                <c:ptCount val="7"/>
                <c:pt idx="0">
                  <c:v>29147</c:v>
                </c:pt>
                <c:pt idx="1">
                  <c:v>194977</c:v>
                </c:pt>
                <c:pt idx="2">
                  <c:v>758544</c:v>
                </c:pt>
                <c:pt idx="3">
                  <c:v>1685933</c:v>
                </c:pt>
                <c:pt idx="4">
                  <c:v>2562989</c:v>
                </c:pt>
                <c:pt idx="5">
                  <c:v>3923618</c:v>
                </c:pt>
                <c:pt idx="6">
                  <c:v>5078795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[1]cpuI7!$BE$5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[1]cpuI7!$BE$6:$BE$12</c:f>
              <c:numCache>
                <c:formatCode>General</c:formatCode>
                <c:ptCount val="7"/>
                <c:pt idx="0">
                  <c:v>28067</c:v>
                </c:pt>
                <c:pt idx="1">
                  <c:v>97668</c:v>
                </c:pt>
                <c:pt idx="2">
                  <c:v>540612</c:v>
                </c:pt>
                <c:pt idx="3">
                  <c:v>1315783</c:v>
                </c:pt>
                <c:pt idx="4">
                  <c:v>2436090</c:v>
                </c:pt>
                <c:pt idx="5">
                  <c:v>4915420</c:v>
                </c:pt>
                <c:pt idx="6">
                  <c:v>5989638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[1]cpuI7!$BS$5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[1]cpuI7!$BS$6:$BS$12</c:f>
              <c:numCache>
                <c:formatCode>General</c:formatCode>
                <c:ptCount val="7"/>
                <c:pt idx="0">
                  <c:v>31882</c:v>
                </c:pt>
                <c:pt idx="1">
                  <c:v>141199</c:v>
                </c:pt>
                <c:pt idx="2">
                  <c:v>439942</c:v>
                </c:pt>
                <c:pt idx="3">
                  <c:v>955056</c:v>
                </c:pt>
                <c:pt idx="4">
                  <c:v>2512743</c:v>
                </c:pt>
                <c:pt idx="5">
                  <c:v>4186664</c:v>
                </c:pt>
                <c:pt idx="6">
                  <c:v>7981721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3328"/>
        <c:axId val="118243904"/>
      </c:scatterChart>
      <c:valAx>
        <c:axId val="11824332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243904"/>
        <c:crosses val="autoZero"/>
        <c:crossBetween val="midCat"/>
      </c:valAx>
      <c:valAx>
        <c:axId val="11824390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24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[1]cpuI7!$P$5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[1]cpuI7!$P$6:$P$12</c:f>
              <c:numCache>
                <c:formatCode>General</c:formatCode>
                <c:ptCount val="7"/>
                <c:pt idx="0">
                  <c:v>27274987</c:v>
                </c:pt>
                <c:pt idx="1">
                  <c:v>141631642</c:v>
                </c:pt>
                <c:pt idx="2">
                  <c:v>346988100</c:v>
                </c:pt>
                <c:pt idx="3">
                  <c:v>765052470</c:v>
                </c:pt>
                <c:pt idx="4">
                  <c:v>1369264691</c:v>
                </c:pt>
                <c:pt idx="5">
                  <c:v>2283198798</c:v>
                </c:pt>
                <c:pt idx="6">
                  <c:v>4013124798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[1]cpuI7!$AD$5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[1]cpuI7!$AD$6:$AD$12</c:f>
              <c:numCache>
                <c:formatCode>General</c:formatCode>
                <c:ptCount val="7"/>
                <c:pt idx="0">
                  <c:v>32624850</c:v>
                </c:pt>
                <c:pt idx="1">
                  <c:v>139723255</c:v>
                </c:pt>
                <c:pt idx="2">
                  <c:v>348293286</c:v>
                </c:pt>
                <c:pt idx="3">
                  <c:v>791449175</c:v>
                </c:pt>
                <c:pt idx="4">
                  <c:v>1389349153</c:v>
                </c:pt>
                <c:pt idx="5">
                  <c:v>2378722244</c:v>
                </c:pt>
                <c:pt idx="6">
                  <c:v>4562683926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[1]cpuI7!$AR$5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[1]cpuI7!$AR$6:$AR$12</c:f>
              <c:numCache>
                <c:formatCode>General</c:formatCode>
                <c:ptCount val="7"/>
                <c:pt idx="0">
                  <c:v>24736071</c:v>
                </c:pt>
                <c:pt idx="1">
                  <c:v>82772614</c:v>
                </c:pt>
                <c:pt idx="2">
                  <c:v>219766404</c:v>
                </c:pt>
                <c:pt idx="3">
                  <c:v>429136528</c:v>
                </c:pt>
                <c:pt idx="4">
                  <c:v>853864825</c:v>
                </c:pt>
                <c:pt idx="5">
                  <c:v>1237845238</c:v>
                </c:pt>
                <c:pt idx="6">
                  <c:v>1876654899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[1]cpuI7!$BF$5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[1]cpuI7!$BF$6:$BF$12</c:f>
              <c:numCache>
                <c:formatCode>General</c:formatCode>
                <c:ptCount val="7"/>
                <c:pt idx="0">
                  <c:v>18214190</c:v>
                </c:pt>
                <c:pt idx="1">
                  <c:v>65688900</c:v>
                </c:pt>
                <c:pt idx="2">
                  <c:v>167978328</c:v>
                </c:pt>
                <c:pt idx="3">
                  <c:v>324460878</c:v>
                </c:pt>
                <c:pt idx="4">
                  <c:v>580745307</c:v>
                </c:pt>
                <c:pt idx="5">
                  <c:v>930130102</c:v>
                </c:pt>
                <c:pt idx="6">
                  <c:v>1384831276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[1]cpuI7!$BT$5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[1]cpuI7!$BT$6:$BT$12</c:f>
              <c:numCache>
                <c:formatCode>General</c:formatCode>
                <c:ptCount val="7"/>
                <c:pt idx="0">
                  <c:v>16417176</c:v>
                </c:pt>
                <c:pt idx="1">
                  <c:v>61246712</c:v>
                </c:pt>
                <c:pt idx="2">
                  <c:v>141939447</c:v>
                </c:pt>
                <c:pt idx="3">
                  <c:v>321331384</c:v>
                </c:pt>
                <c:pt idx="4">
                  <c:v>482287852</c:v>
                </c:pt>
                <c:pt idx="5">
                  <c:v>759181375</c:v>
                </c:pt>
                <c:pt idx="6">
                  <c:v>1147366801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6208"/>
        <c:axId val="118246784"/>
      </c:scatterChart>
      <c:valAx>
        <c:axId val="1182462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246784"/>
        <c:crosses val="autoZero"/>
        <c:crossBetween val="midCat"/>
      </c:valAx>
      <c:valAx>
        <c:axId val="11824678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24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[1]cpuI7!$D$19:$D$29</c:f>
              <c:numCache>
                <c:formatCode>General</c:formatCode>
                <c:ptCount val="11"/>
                <c:pt idx="0">
                  <c:v>27196533</c:v>
                </c:pt>
                <c:pt idx="1">
                  <c:v>125988940</c:v>
                </c:pt>
                <c:pt idx="2">
                  <c:v>347197755</c:v>
                </c:pt>
                <c:pt idx="3">
                  <c:v>757457893</c:v>
                </c:pt>
                <c:pt idx="4">
                  <c:v>2100713454</c:v>
                </c:pt>
                <c:pt idx="5">
                  <c:v>4431601058</c:v>
                </c:pt>
                <c:pt idx="6">
                  <c:v>6811072693</c:v>
                </c:pt>
                <c:pt idx="7">
                  <c:v>16121957607</c:v>
                </c:pt>
                <c:pt idx="8">
                  <c:v>54277007114</c:v>
                </c:pt>
                <c:pt idx="9">
                  <c:v>128630978150</c:v>
                </c:pt>
                <c:pt idx="10">
                  <c:v>250821470158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[1]cpuI7!$R$19:$R$29</c:f>
              <c:numCache>
                <c:formatCode>General</c:formatCode>
                <c:ptCount val="11"/>
                <c:pt idx="0">
                  <c:v>27192031</c:v>
                </c:pt>
                <c:pt idx="1">
                  <c:v>125865767</c:v>
                </c:pt>
                <c:pt idx="2">
                  <c:v>346905931</c:v>
                </c:pt>
                <c:pt idx="3">
                  <c:v>767466701</c:v>
                </c:pt>
                <c:pt idx="4">
                  <c:v>2100711329</c:v>
                </c:pt>
                <c:pt idx="5">
                  <c:v>4431583898</c:v>
                </c:pt>
                <c:pt idx="6">
                  <c:v>6820019680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[1]cpuI7!$AF$19:$AF$29</c:f>
              <c:numCache>
                <c:formatCode>General</c:formatCode>
                <c:ptCount val="11"/>
                <c:pt idx="0">
                  <c:v>13643581</c:v>
                </c:pt>
                <c:pt idx="1">
                  <c:v>62965124</c:v>
                </c:pt>
                <c:pt idx="2">
                  <c:v>173246067</c:v>
                </c:pt>
                <c:pt idx="3">
                  <c:v>379782367</c:v>
                </c:pt>
                <c:pt idx="4">
                  <c:v>1060198326</c:v>
                </c:pt>
                <c:pt idx="5">
                  <c:v>2216316749</c:v>
                </c:pt>
                <c:pt idx="6">
                  <c:v>3408167586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[1]cpuI7!$AT$19:$AT$29</c:f>
              <c:numCache>
                <c:formatCode>General</c:formatCode>
                <c:ptCount val="11"/>
                <c:pt idx="0">
                  <c:v>9127688</c:v>
                </c:pt>
                <c:pt idx="1">
                  <c:v>42254096</c:v>
                </c:pt>
                <c:pt idx="2">
                  <c:v>116670439</c:v>
                </c:pt>
                <c:pt idx="3">
                  <c:v>262357699</c:v>
                </c:pt>
                <c:pt idx="4">
                  <c:v>710833000</c:v>
                </c:pt>
                <c:pt idx="5">
                  <c:v>1479749784</c:v>
                </c:pt>
                <c:pt idx="6">
                  <c:v>2273902461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[1]cpuI7!$BH$19:$BH$29</c:f>
              <c:numCache>
                <c:formatCode>General</c:formatCode>
                <c:ptCount val="11"/>
                <c:pt idx="0">
                  <c:v>6875956</c:v>
                </c:pt>
                <c:pt idx="1">
                  <c:v>31701620</c:v>
                </c:pt>
                <c:pt idx="2">
                  <c:v>87231207</c:v>
                </c:pt>
                <c:pt idx="3">
                  <c:v>207870892</c:v>
                </c:pt>
                <c:pt idx="4">
                  <c:v>537384336</c:v>
                </c:pt>
                <c:pt idx="5">
                  <c:v>985660404</c:v>
                </c:pt>
                <c:pt idx="6">
                  <c:v>1517914905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9088"/>
        <c:axId val="118249664"/>
      </c:scatterChart>
      <c:valAx>
        <c:axId val="1182490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249664"/>
        <c:crosses val="autoZero"/>
        <c:crossBetween val="midCat"/>
      </c:valAx>
      <c:valAx>
        <c:axId val="118249664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24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[1]cpuI7!$E$18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[1]cpuI7!$E$19:$E$29</c:f>
              <c:numCache>
                <c:formatCode>General</c:formatCode>
                <c:ptCount val="11"/>
                <c:pt idx="0">
                  <c:v>1902</c:v>
                </c:pt>
                <c:pt idx="1">
                  <c:v>8445</c:v>
                </c:pt>
                <c:pt idx="2">
                  <c:v>14897</c:v>
                </c:pt>
                <c:pt idx="3">
                  <c:v>32983</c:v>
                </c:pt>
                <c:pt idx="4">
                  <c:v>44974</c:v>
                </c:pt>
                <c:pt idx="5">
                  <c:v>68431</c:v>
                </c:pt>
                <c:pt idx="6">
                  <c:v>98383</c:v>
                </c:pt>
                <c:pt idx="7">
                  <c:v>292485</c:v>
                </c:pt>
                <c:pt idx="8">
                  <c:v>1302865</c:v>
                </c:pt>
                <c:pt idx="9">
                  <c:v>3245081</c:v>
                </c:pt>
                <c:pt idx="10">
                  <c:v>5832339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[1]cpuI7!$S$18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[1]cpuI7!$S$19:$S$29</c:f>
              <c:numCache>
                <c:formatCode>General</c:formatCode>
                <c:ptCount val="11"/>
                <c:pt idx="0">
                  <c:v>1883</c:v>
                </c:pt>
                <c:pt idx="1">
                  <c:v>12650</c:v>
                </c:pt>
                <c:pt idx="2">
                  <c:v>25767</c:v>
                </c:pt>
                <c:pt idx="3">
                  <c:v>47531</c:v>
                </c:pt>
                <c:pt idx="4">
                  <c:v>78985</c:v>
                </c:pt>
                <c:pt idx="5">
                  <c:v>126291</c:v>
                </c:pt>
                <c:pt idx="6">
                  <c:v>209206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[1]cpuI7!$AG$18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[1]cpuI7!$AG$19:$AG$29</c:f>
              <c:numCache>
                <c:formatCode>General</c:formatCode>
                <c:ptCount val="11"/>
                <c:pt idx="0">
                  <c:v>1700</c:v>
                </c:pt>
                <c:pt idx="1">
                  <c:v>8764</c:v>
                </c:pt>
                <c:pt idx="2">
                  <c:v>20307</c:v>
                </c:pt>
                <c:pt idx="3">
                  <c:v>37373</c:v>
                </c:pt>
                <c:pt idx="4">
                  <c:v>95143</c:v>
                </c:pt>
                <c:pt idx="5">
                  <c:v>117793</c:v>
                </c:pt>
                <c:pt idx="6">
                  <c:v>199627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[1]cpuI7!$AU$18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[1]cpuI7!$AU$19:$AU$29</c:f>
              <c:numCache>
                <c:formatCode>General</c:formatCode>
                <c:ptCount val="11"/>
                <c:pt idx="0">
                  <c:v>2195</c:v>
                </c:pt>
                <c:pt idx="1">
                  <c:v>6783</c:v>
                </c:pt>
                <c:pt idx="2">
                  <c:v>14069</c:v>
                </c:pt>
                <c:pt idx="3">
                  <c:v>29150</c:v>
                </c:pt>
                <c:pt idx="4">
                  <c:v>49545</c:v>
                </c:pt>
                <c:pt idx="5">
                  <c:v>91220</c:v>
                </c:pt>
                <c:pt idx="6">
                  <c:v>122365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[1]cpuI7!$BI$18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[1]cpuI7!$BI$19:$BI$29</c:f>
              <c:numCache>
                <c:formatCode>General</c:formatCode>
                <c:ptCount val="11"/>
                <c:pt idx="0">
                  <c:v>2172</c:v>
                </c:pt>
                <c:pt idx="1">
                  <c:v>5491</c:v>
                </c:pt>
                <c:pt idx="2">
                  <c:v>11659</c:v>
                </c:pt>
                <c:pt idx="3">
                  <c:v>26233</c:v>
                </c:pt>
                <c:pt idx="4">
                  <c:v>39950</c:v>
                </c:pt>
                <c:pt idx="5">
                  <c:v>78586</c:v>
                </c:pt>
                <c:pt idx="6">
                  <c:v>58847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3168"/>
        <c:axId val="118383744"/>
      </c:scatterChart>
      <c:valAx>
        <c:axId val="1183831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383744"/>
        <c:crosses val="autoZero"/>
        <c:crossBetween val="midCat"/>
      </c:valAx>
      <c:valAx>
        <c:axId val="11838374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3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[1]cpuI7!$F$19:$F$29</c:f>
              <c:numCache>
                <c:formatCode>General</c:formatCode>
                <c:ptCount val="11"/>
                <c:pt idx="0">
                  <c:v>911152</c:v>
                </c:pt>
                <c:pt idx="1">
                  <c:v>27344013</c:v>
                </c:pt>
                <c:pt idx="2">
                  <c:v>160243211</c:v>
                </c:pt>
                <c:pt idx="3">
                  <c:v>377145969</c:v>
                </c:pt>
                <c:pt idx="4">
                  <c:v>650026209</c:v>
                </c:pt>
                <c:pt idx="5">
                  <c:v>994460717</c:v>
                </c:pt>
                <c:pt idx="6">
                  <c:v>1533412579</c:v>
                </c:pt>
                <c:pt idx="7">
                  <c:v>3628443038</c:v>
                </c:pt>
                <c:pt idx="8">
                  <c:v>12170186372</c:v>
                </c:pt>
                <c:pt idx="9">
                  <c:v>28962709683</c:v>
                </c:pt>
                <c:pt idx="10">
                  <c:v>57271681367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[1]cpuI7!$T$19:$T$29</c:f>
              <c:numCache>
                <c:formatCode>General</c:formatCode>
                <c:ptCount val="11"/>
                <c:pt idx="0">
                  <c:v>1026986</c:v>
                </c:pt>
                <c:pt idx="1">
                  <c:v>52657240</c:v>
                </c:pt>
                <c:pt idx="2">
                  <c:v>172219217</c:v>
                </c:pt>
                <c:pt idx="3">
                  <c:v>395852980</c:v>
                </c:pt>
                <c:pt idx="4">
                  <c:v>709575316</c:v>
                </c:pt>
                <c:pt idx="5">
                  <c:v>1089823676</c:v>
                </c:pt>
                <c:pt idx="6">
                  <c:v>1686333152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[1]cpuI7!$AH$19:$AH$29</c:f>
              <c:numCache>
                <c:formatCode>General</c:formatCode>
                <c:ptCount val="11"/>
                <c:pt idx="0">
                  <c:v>525343</c:v>
                </c:pt>
                <c:pt idx="1">
                  <c:v>27477296</c:v>
                </c:pt>
                <c:pt idx="2">
                  <c:v>90755849</c:v>
                </c:pt>
                <c:pt idx="3">
                  <c:v>196854025</c:v>
                </c:pt>
                <c:pt idx="4">
                  <c:v>357172386</c:v>
                </c:pt>
                <c:pt idx="5">
                  <c:v>536594544</c:v>
                </c:pt>
                <c:pt idx="6">
                  <c:v>862580760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[1]cpuI7!$AV$19:$AV$29</c:f>
              <c:numCache>
                <c:formatCode>General</c:formatCode>
                <c:ptCount val="11"/>
                <c:pt idx="0">
                  <c:v>386855</c:v>
                </c:pt>
                <c:pt idx="1">
                  <c:v>20746563</c:v>
                </c:pt>
                <c:pt idx="2">
                  <c:v>58765254</c:v>
                </c:pt>
                <c:pt idx="3">
                  <c:v>125868704</c:v>
                </c:pt>
                <c:pt idx="4">
                  <c:v>228572048</c:v>
                </c:pt>
                <c:pt idx="5">
                  <c:v>384432132</c:v>
                </c:pt>
                <c:pt idx="6">
                  <c:v>589718162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[1]cpuI7!$BJ$19:$BJ$29</c:f>
              <c:numCache>
                <c:formatCode>General</c:formatCode>
                <c:ptCount val="11"/>
                <c:pt idx="0">
                  <c:v>417348</c:v>
                </c:pt>
                <c:pt idx="1">
                  <c:v>13722703</c:v>
                </c:pt>
                <c:pt idx="2">
                  <c:v>47555306</c:v>
                </c:pt>
                <c:pt idx="3">
                  <c:v>100131373</c:v>
                </c:pt>
                <c:pt idx="4">
                  <c:v>182162691</c:v>
                </c:pt>
                <c:pt idx="5">
                  <c:v>202832220</c:v>
                </c:pt>
                <c:pt idx="6">
                  <c:v>305087331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86624"/>
      </c:scatterChart>
      <c:valAx>
        <c:axId val="11838604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386624"/>
        <c:crosses val="autoZero"/>
        <c:crossBetween val="midCat"/>
      </c:valAx>
      <c:valAx>
        <c:axId val="118386624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3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[1]cpuI7!$G$18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[1]cpuI7!$G$19:$G$29</c:f>
              <c:numCache>
                <c:formatCode>General</c:formatCode>
                <c:ptCount val="11"/>
                <c:pt idx="0">
                  <c:v>1833</c:v>
                </c:pt>
                <c:pt idx="1">
                  <c:v>8305</c:v>
                </c:pt>
                <c:pt idx="2">
                  <c:v>14740</c:v>
                </c:pt>
                <c:pt idx="3">
                  <c:v>32719</c:v>
                </c:pt>
                <c:pt idx="4">
                  <c:v>44408</c:v>
                </c:pt>
                <c:pt idx="5">
                  <c:v>66425</c:v>
                </c:pt>
                <c:pt idx="6">
                  <c:v>95095</c:v>
                </c:pt>
                <c:pt idx="7">
                  <c:v>258425</c:v>
                </c:pt>
                <c:pt idx="8">
                  <c:v>1052189</c:v>
                </c:pt>
                <c:pt idx="9">
                  <c:v>2679920</c:v>
                </c:pt>
                <c:pt idx="10">
                  <c:v>4738797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[1]cpuI7!$U$18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[1]cpuI7!$U$19:$U$29</c:f>
              <c:numCache>
                <c:formatCode>General</c:formatCode>
                <c:ptCount val="11"/>
                <c:pt idx="0">
                  <c:v>1680</c:v>
                </c:pt>
                <c:pt idx="1">
                  <c:v>12350</c:v>
                </c:pt>
                <c:pt idx="2">
                  <c:v>25420</c:v>
                </c:pt>
                <c:pt idx="3">
                  <c:v>46855</c:v>
                </c:pt>
                <c:pt idx="4">
                  <c:v>77794</c:v>
                </c:pt>
                <c:pt idx="5">
                  <c:v>123058</c:v>
                </c:pt>
                <c:pt idx="6">
                  <c:v>194530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[1]cpuI7!$AI$18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[1]cpuI7!$AI$19:$AI$29</c:f>
              <c:numCache>
                <c:formatCode>General</c:formatCode>
                <c:ptCount val="11"/>
                <c:pt idx="0">
                  <c:v>1547</c:v>
                </c:pt>
                <c:pt idx="1">
                  <c:v>8516</c:v>
                </c:pt>
                <c:pt idx="2">
                  <c:v>19929</c:v>
                </c:pt>
                <c:pt idx="3">
                  <c:v>36378</c:v>
                </c:pt>
                <c:pt idx="4">
                  <c:v>79664</c:v>
                </c:pt>
                <c:pt idx="5">
                  <c:v>105369</c:v>
                </c:pt>
                <c:pt idx="6">
                  <c:v>168200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[1]cpuI7!$AW$18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[1]cpuI7!$AW$19:$AW$29</c:f>
              <c:numCache>
                <c:formatCode>General</c:formatCode>
                <c:ptCount val="11"/>
                <c:pt idx="0">
                  <c:v>1983</c:v>
                </c:pt>
                <c:pt idx="1">
                  <c:v>6532</c:v>
                </c:pt>
                <c:pt idx="2">
                  <c:v>13795</c:v>
                </c:pt>
                <c:pt idx="3">
                  <c:v>27622</c:v>
                </c:pt>
                <c:pt idx="4">
                  <c:v>47559</c:v>
                </c:pt>
                <c:pt idx="5">
                  <c:v>85639</c:v>
                </c:pt>
                <c:pt idx="6">
                  <c:v>115725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[1]cpuI7!$BK$18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[1]cpuI7!$BK$19:$BK$29</c:f>
              <c:numCache>
                <c:formatCode>General</c:formatCode>
                <c:ptCount val="11"/>
                <c:pt idx="0">
                  <c:v>1939</c:v>
                </c:pt>
                <c:pt idx="1">
                  <c:v>5214</c:v>
                </c:pt>
                <c:pt idx="2">
                  <c:v>11330</c:v>
                </c:pt>
                <c:pt idx="3">
                  <c:v>24464</c:v>
                </c:pt>
                <c:pt idx="4">
                  <c:v>36994</c:v>
                </c:pt>
                <c:pt idx="5">
                  <c:v>52643</c:v>
                </c:pt>
                <c:pt idx="6">
                  <c:v>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8928"/>
        <c:axId val="118389504"/>
      </c:scatterChart>
      <c:valAx>
        <c:axId val="11838892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389504"/>
        <c:crosses val="autoZero"/>
        <c:crossBetween val="midCat"/>
      </c:valAx>
      <c:valAx>
        <c:axId val="118389504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38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[1]cpuI7!$K$18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[1]cpuI7!$K$19:$K$29</c:f>
              <c:numCache>
                <c:formatCode>General</c:formatCode>
                <c:ptCount val="11"/>
                <c:pt idx="0">
                  <c:v>911152</c:v>
                </c:pt>
                <c:pt idx="1">
                  <c:v>27344013</c:v>
                </c:pt>
                <c:pt idx="2">
                  <c:v>160243211</c:v>
                </c:pt>
                <c:pt idx="3">
                  <c:v>377145969</c:v>
                </c:pt>
                <c:pt idx="4">
                  <c:v>650026209</c:v>
                </c:pt>
                <c:pt idx="5">
                  <c:v>994460717</c:v>
                </c:pt>
                <c:pt idx="6">
                  <c:v>1533412579</c:v>
                </c:pt>
                <c:pt idx="7">
                  <c:v>3628443038</c:v>
                </c:pt>
                <c:pt idx="8">
                  <c:v>12170186372</c:v>
                </c:pt>
                <c:pt idx="9">
                  <c:v>28962709683</c:v>
                </c:pt>
                <c:pt idx="10">
                  <c:v>57271681367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[1]cpuI7!$Y$18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[1]cpuI7!$Y$19:$Y$29</c:f>
              <c:numCache>
                <c:formatCode>General</c:formatCode>
                <c:ptCount val="11"/>
                <c:pt idx="0">
                  <c:v>1026986</c:v>
                </c:pt>
                <c:pt idx="1">
                  <c:v>52657240</c:v>
                </c:pt>
                <c:pt idx="2">
                  <c:v>172219217</c:v>
                </c:pt>
                <c:pt idx="3">
                  <c:v>395852980</c:v>
                </c:pt>
                <c:pt idx="4">
                  <c:v>709575316</c:v>
                </c:pt>
                <c:pt idx="5">
                  <c:v>1089823676</c:v>
                </c:pt>
                <c:pt idx="6">
                  <c:v>1686333152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[1]cpuI7!$AM$18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[1]cpuI7!$AM$19:$AM$29</c:f>
              <c:numCache>
                <c:formatCode>General</c:formatCode>
                <c:ptCount val="11"/>
                <c:pt idx="0">
                  <c:v>525343</c:v>
                </c:pt>
                <c:pt idx="1">
                  <c:v>27477296</c:v>
                </c:pt>
                <c:pt idx="2">
                  <c:v>90755849</c:v>
                </c:pt>
                <c:pt idx="3">
                  <c:v>196854025</c:v>
                </c:pt>
                <c:pt idx="4">
                  <c:v>357172386</c:v>
                </c:pt>
                <c:pt idx="5">
                  <c:v>536594544</c:v>
                </c:pt>
                <c:pt idx="6">
                  <c:v>862580760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[1]cpuI7!$BA$18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[1]cpuI7!$BA$19:$BA$29</c:f>
              <c:numCache>
                <c:formatCode>General</c:formatCode>
                <c:ptCount val="11"/>
                <c:pt idx="0">
                  <c:v>386855</c:v>
                </c:pt>
                <c:pt idx="1">
                  <c:v>20746563</c:v>
                </c:pt>
                <c:pt idx="2">
                  <c:v>58765254</c:v>
                </c:pt>
                <c:pt idx="3">
                  <c:v>125868704</c:v>
                </c:pt>
                <c:pt idx="4">
                  <c:v>228572048</c:v>
                </c:pt>
                <c:pt idx="5">
                  <c:v>384432132</c:v>
                </c:pt>
                <c:pt idx="6">
                  <c:v>589718162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[1]cpuI7!$BO$18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[1]cpuI7!$BO$19:$BO$29</c:f>
              <c:numCache>
                <c:formatCode>General</c:formatCode>
                <c:ptCount val="11"/>
                <c:pt idx="0">
                  <c:v>417348</c:v>
                </c:pt>
                <c:pt idx="1">
                  <c:v>13722703</c:v>
                </c:pt>
                <c:pt idx="2">
                  <c:v>47555306</c:v>
                </c:pt>
                <c:pt idx="3">
                  <c:v>100131373</c:v>
                </c:pt>
                <c:pt idx="4">
                  <c:v>182162691</c:v>
                </c:pt>
                <c:pt idx="5">
                  <c:v>202832220</c:v>
                </c:pt>
                <c:pt idx="6">
                  <c:v>305087331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3008"/>
        <c:axId val="119523584"/>
      </c:scatterChart>
      <c:valAx>
        <c:axId val="1195230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523584"/>
        <c:crosses val="autoZero"/>
        <c:crossBetween val="midCat"/>
      </c:valAx>
      <c:valAx>
        <c:axId val="119523584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52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[1]cpuI7!$L$18</c:f>
              <c:strCache>
                <c:ptCount val="1"/>
                <c:pt idx="0">
                  <c:v>L2_ICA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[1]cpuI7!$L$19:$L$29</c:f>
              <c:numCache>
                <c:formatCode>General</c:formatCode>
                <c:ptCount val="11"/>
                <c:pt idx="0">
                  <c:v>1902</c:v>
                </c:pt>
                <c:pt idx="1">
                  <c:v>8445</c:v>
                </c:pt>
                <c:pt idx="2">
                  <c:v>14897</c:v>
                </c:pt>
                <c:pt idx="3">
                  <c:v>32983</c:v>
                </c:pt>
                <c:pt idx="4">
                  <c:v>44974</c:v>
                </c:pt>
                <c:pt idx="5">
                  <c:v>68431</c:v>
                </c:pt>
                <c:pt idx="6">
                  <c:v>98383</c:v>
                </c:pt>
                <c:pt idx="7">
                  <c:v>292485</c:v>
                </c:pt>
                <c:pt idx="8">
                  <c:v>1302865</c:v>
                </c:pt>
                <c:pt idx="9">
                  <c:v>3245081</c:v>
                </c:pt>
                <c:pt idx="10">
                  <c:v>5832339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[1]cpuI7!$Z$18</c:f>
              <c:strCache>
                <c:ptCount val="1"/>
                <c:pt idx="0">
                  <c:v>L2_ICA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[1]cpuI7!$Z$19:$Z$29</c:f>
              <c:numCache>
                <c:formatCode>General</c:formatCode>
                <c:ptCount val="11"/>
                <c:pt idx="0">
                  <c:v>1883</c:v>
                </c:pt>
                <c:pt idx="1">
                  <c:v>12650</c:v>
                </c:pt>
                <c:pt idx="2">
                  <c:v>25767</c:v>
                </c:pt>
                <c:pt idx="3">
                  <c:v>47531</c:v>
                </c:pt>
                <c:pt idx="4">
                  <c:v>78985</c:v>
                </c:pt>
                <c:pt idx="5">
                  <c:v>126291</c:v>
                </c:pt>
                <c:pt idx="6">
                  <c:v>209206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[1]cpuI7!$AN$18</c:f>
              <c:strCache>
                <c:ptCount val="1"/>
                <c:pt idx="0">
                  <c:v>L2_ICA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[1]cpuI7!$AN$19:$AN$29</c:f>
              <c:numCache>
                <c:formatCode>General</c:formatCode>
                <c:ptCount val="11"/>
                <c:pt idx="0">
                  <c:v>1700</c:v>
                </c:pt>
                <c:pt idx="1">
                  <c:v>8764</c:v>
                </c:pt>
                <c:pt idx="2">
                  <c:v>20307</c:v>
                </c:pt>
                <c:pt idx="3">
                  <c:v>37373</c:v>
                </c:pt>
                <c:pt idx="4">
                  <c:v>95143</c:v>
                </c:pt>
                <c:pt idx="5">
                  <c:v>117793</c:v>
                </c:pt>
                <c:pt idx="6">
                  <c:v>199627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[1]cpuI7!$BB$18</c:f>
              <c:strCache>
                <c:ptCount val="1"/>
                <c:pt idx="0">
                  <c:v>L2_ICA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[1]cpuI7!$BB$19:$BB$29</c:f>
              <c:numCache>
                <c:formatCode>General</c:formatCode>
                <c:ptCount val="11"/>
                <c:pt idx="0">
                  <c:v>2195</c:v>
                </c:pt>
                <c:pt idx="1">
                  <c:v>6783</c:v>
                </c:pt>
                <c:pt idx="2">
                  <c:v>14069</c:v>
                </c:pt>
                <c:pt idx="3">
                  <c:v>29150</c:v>
                </c:pt>
                <c:pt idx="4">
                  <c:v>49545</c:v>
                </c:pt>
                <c:pt idx="5">
                  <c:v>91220</c:v>
                </c:pt>
                <c:pt idx="6">
                  <c:v>122365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[1]cpuI7!$BP$18</c:f>
              <c:strCache>
                <c:ptCount val="1"/>
                <c:pt idx="0">
                  <c:v>L2_ICA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[1]cpuI7!$BP$19:$BP$29</c:f>
              <c:numCache>
                <c:formatCode>General</c:formatCode>
                <c:ptCount val="11"/>
                <c:pt idx="0">
                  <c:v>2172</c:v>
                </c:pt>
                <c:pt idx="1">
                  <c:v>5491</c:v>
                </c:pt>
                <c:pt idx="2">
                  <c:v>11659</c:v>
                </c:pt>
                <c:pt idx="3">
                  <c:v>26233</c:v>
                </c:pt>
                <c:pt idx="4">
                  <c:v>39950</c:v>
                </c:pt>
                <c:pt idx="5">
                  <c:v>78586</c:v>
                </c:pt>
                <c:pt idx="6">
                  <c:v>58847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5888"/>
        <c:axId val="119526464"/>
      </c:scatterChart>
      <c:valAx>
        <c:axId val="1195258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526464"/>
        <c:crosses val="autoZero"/>
        <c:crossBetween val="midCat"/>
      </c:valAx>
      <c:valAx>
        <c:axId val="11952646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52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[1]cpuI7!$M$18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[1]cpuI7!$M$19:$M$29</c:f>
              <c:numCache>
                <c:formatCode>General</c:formatCode>
                <c:ptCount val="11"/>
                <c:pt idx="0">
                  <c:v>1833</c:v>
                </c:pt>
                <c:pt idx="1">
                  <c:v>8305</c:v>
                </c:pt>
                <c:pt idx="2">
                  <c:v>14740</c:v>
                </c:pt>
                <c:pt idx="3">
                  <c:v>32719</c:v>
                </c:pt>
                <c:pt idx="4">
                  <c:v>44408</c:v>
                </c:pt>
                <c:pt idx="5">
                  <c:v>66425</c:v>
                </c:pt>
                <c:pt idx="6">
                  <c:v>95095</c:v>
                </c:pt>
                <c:pt idx="7">
                  <c:v>258425</c:v>
                </c:pt>
                <c:pt idx="8">
                  <c:v>1052189</c:v>
                </c:pt>
                <c:pt idx="9">
                  <c:v>2679920</c:v>
                </c:pt>
                <c:pt idx="10">
                  <c:v>4738797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[1]cpuI7!$AA$18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[1]cpuI7!$AA$19:$AA$29</c:f>
              <c:numCache>
                <c:formatCode>General</c:formatCode>
                <c:ptCount val="11"/>
                <c:pt idx="0">
                  <c:v>1680</c:v>
                </c:pt>
                <c:pt idx="1">
                  <c:v>12350</c:v>
                </c:pt>
                <c:pt idx="2">
                  <c:v>25420</c:v>
                </c:pt>
                <c:pt idx="3">
                  <c:v>46855</c:v>
                </c:pt>
                <c:pt idx="4">
                  <c:v>77794</c:v>
                </c:pt>
                <c:pt idx="5">
                  <c:v>123058</c:v>
                </c:pt>
                <c:pt idx="6">
                  <c:v>194530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[1]cpuI7!$AO$18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[1]cpuI7!$AO$19:$AO$29</c:f>
              <c:numCache>
                <c:formatCode>General</c:formatCode>
                <c:ptCount val="11"/>
                <c:pt idx="0">
                  <c:v>1547</c:v>
                </c:pt>
                <c:pt idx="1">
                  <c:v>8516</c:v>
                </c:pt>
                <c:pt idx="2">
                  <c:v>19929</c:v>
                </c:pt>
                <c:pt idx="3">
                  <c:v>36378</c:v>
                </c:pt>
                <c:pt idx="4">
                  <c:v>79664</c:v>
                </c:pt>
                <c:pt idx="5">
                  <c:v>105369</c:v>
                </c:pt>
                <c:pt idx="6">
                  <c:v>168200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[1]cpuI7!$BC$18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[1]cpuI7!$BC$19:$BC$29</c:f>
              <c:numCache>
                <c:formatCode>General</c:formatCode>
                <c:ptCount val="11"/>
                <c:pt idx="0">
                  <c:v>1983</c:v>
                </c:pt>
                <c:pt idx="1">
                  <c:v>6532</c:v>
                </c:pt>
                <c:pt idx="2">
                  <c:v>13795</c:v>
                </c:pt>
                <c:pt idx="3">
                  <c:v>27622</c:v>
                </c:pt>
                <c:pt idx="4">
                  <c:v>47559</c:v>
                </c:pt>
                <c:pt idx="5">
                  <c:v>85639</c:v>
                </c:pt>
                <c:pt idx="6">
                  <c:v>115725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[1]cpuI7!$BQ$18</c:f>
              <c:strCache>
                <c:ptCount val="1"/>
                <c:pt idx="0">
                  <c:v>L3_ICA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[1]cpuI7!$BQ$19:$BQ$29</c:f>
              <c:numCache>
                <c:formatCode>General</c:formatCode>
                <c:ptCount val="11"/>
                <c:pt idx="0">
                  <c:v>1939</c:v>
                </c:pt>
                <c:pt idx="1">
                  <c:v>5214</c:v>
                </c:pt>
                <c:pt idx="2">
                  <c:v>11330</c:v>
                </c:pt>
                <c:pt idx="3">
                  <c:v>24464</c:v>
                </c:pt>
                <c:pt idx="4">
                  <c:v>36994</c:v>
                </c:pt>
                <c:pt idx="5">
                  <c:v>52643</c:v>
                </c:pt>
                <c:pt idx="6">
                  <c:v>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8192"/>
        <c:axId val="119528768"/>
      </c:scatterChart>
      <c:valAx>
        <c:axId val="11952819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528768"/>
        <c:crosses val="autoZero"/>
        <c:crossBetween val="midCat"/>
      </c:valAx>
      <c:valAx>
        <c:axId val="119528768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52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[1]cpuI7!$C$19:$C$29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0.51700000000000002</c:v>
                </c:pt>
                <c:pt idx="2">
                  <c:v>1.5029999999999999</c:v>
                </c:pt>
                <c:pt idx="3">
                  <c:v>3.2509999999999999</c:v>
                </c:pt>
                <c:pt idx="4">
                  <c:v>6.242</c:v>
                </c:pt>
                <c:pt idx="5">
                  <c:v>10.701000000000001</c:v>
                </c:pt>
                <c:pt idx="6">
                  <c:v>16.428999999999998</c:v>
                </c:pt>
                <c:pt idx="7">
                  <c:v>39.183999999999997</c:v>
                </c:pt>
                <c:pt idx="8">
                  <c:v>132.995</c:v>
                </c:pt>
                <c:pt idx="9">
                  <c:v>316.49599999999998</c:v>
                </c:pt>
                <c:pt idx="10">
                  <c:v>613.78700000000003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[1]cpuI7!$Q$19:$Q$29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0.51900000000000002</c:v>
                </c:pt>
                <c:pt idx="2">
                  <c:v>1.4379999999999999</c:v>
                </c:pt>
                <c:pt idx="3">
                  <c:v>3.1459999999999999</c:v>
                </c:pt>
                <c:pt idx="4">
                  <c:v>5.8029999999999999</c:v>
                </c:pt>
                <c:pt idx="5">
                  <c:v>9.8450000000000006</c:v>
                </c:pt>
                <c:pt idx="6">
                  <c:v>15.147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[1]cpuI7!$AE$19:$AE$29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0.26700000000000002</c:v>
                </c:pt>
                <c:pt idx="2">
                  <c:v>0.77900000000000003</c:v>
                </c:pt>
                <c:pt idx="3">
                  <c:v>1.6919999999999999</c:v>
                </c:pt>
                <c:pt idx="4">
                  <c:v>3.5209999999999999</c:v>
                </c:pt>
                <c:pt idx="5">
                  <c:v>5.7380000000000004</c:v>
                </c:pt>
                <c:pt idx="6">
                  <c:v>9.2560000000000002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[1]cpuI7!$AS$19:$AS$29</c:f>
              <c:numCache>
                <c:formatCode>General</c:formatCode>
                <c:ptCount val="11"/>
                <c:pt idx="0">
                  <c:v>3.5999999999999997E-2</c:v>
                </c:pt>
                <c:pt idx="1">
                  <c:v>0.19900000000000001</c:v>
                </c:pt>
                <c:pt idx="2">
                  <c:v>0.54900000000000004</c:v>
                </c:pt>
                <c:pt idx="3">
                  <c:v>1.2130000000000001</c:v>
                </c:pt>
                <c:pt idx="4">
                  <c:v>2.2069999999999999</c:v>
                </c:pt>
                <c:pt idx="5">
                  <c:v>4.0709999999999997</c:v>
                </c:pt>
                <c:pt idx="6">
                  <c:v>6.2939999999999996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[1]cpuI7!$BG$19:$BG$29</c:f>
              <c:numCache>
                <c:formatCode>General</c:formatCode>
                <c:ptCount val="11"/>
                <c:pt idx="0">
                  <c:v>0.04</c:v>
                </c:pt>
                <c:pt idx="1">
                  <c:v>0.17100000000000001</c:v>
                </c:pt>
                <c:pt idx="2">
                  <c:v>0.54600000000000004</c:v>
                </c:pt>
                <c:pt idx="3">
                  <c:v>1.2450000000000001</c:v>
                </c:pt>
                <c:pt idx="4">
                  <c:v>2.14</c:v>
                </c:pt>
                <c:pt idx="5">
                  <c:v>4.9050000000000002</c:v>
                </c:pt>
                <c:pt idx="6">
                  <c:v>7.0990000000000002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[1]cpuI7!$BU$19:$BU$29</c:f>
              <c:numCache>
                <c:formatCode>General</c:formatCode>
                <c:ptCount val="11"/>
                <c:pt idx="0">
                  <c:v>0.53800000000000003</c:v>
                </c:pt>
                <c:pt idx="1">
                  <c:v>2.5139999999999998</c:v>
                </c:pt>
                <c:pt idx="2">
                  <c:v>6.875</c:v>
                </c:pt>
                <c:pt idx="3">
                  <c:v>14.957000000000001</c:v>
                </c:pt>
                <c:pt idx="4">
                  <c:v>27.207000000000001</c:v>
                </c:pt>
                <c:pt idx="5">
                  <c:v>46.643000000000001</c:v>
                </c:pt>
                <c:pt idx="6">
                  <c:v>69.754000000000005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8304"/>
        <c:axId val="67418880"/>
      </c:scatterChart>
      <c:valAx>
        <c:axId val="6741830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67418880"/>
        <c:crosses val="autoZero"/>
        <c:crossBetween val="midCat"/>
      </c:valAx>
      <c:valAx>
        <c:axId val="67418880"/>
        <c:scaling>
          <c:orientation val="minMax"/>
          <c:max val="7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6741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[1]cpuI7!$N$18</c:f>
              <c:strCache>
                <c:ptCount val="1"/>
                <c:pt idx="0">
                  <c:v>L2_ICR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[1]cpuI7!$N$19:$N$29</c:f>
              <c:numCache>
                <c:formatCode>General</c:formatCode>
                <c:ptCount val="11"/>
                <c:pt idx="0">
                  <c:v>1902</c:v>
                </c:pt>
                <c:pt idx="1">
                  <c:v>8445</c:v>
                </c:pt>
                <c:pt idx="2">
                  <c:v>14897</c:v>
                </c:pt>
                <c:pt idx="3">
                  <c:v>32983</c:v>
                </c:pt>
                <c:pt idx="4">
                  <c:v>44974</c:v>
                </c:pt>
                <c:pt idx="5">
                  <c:v>68431</c:v>
                </c:pt>
                <c:pt idx="6">
                  <c:v>98383</c:v>
                </c:pt>
                <c:pt idx="7">
                  <c:v>292485</c:v>
                </c:pt>
                <c:pt idx="8">
                  <c:v>1302865</c:v>
                </c:pt>
                <c:pt idx="9">
                  <c:v>3245081</c:v>
                </c:pt>
                <c:pt idx="10">
                  <c:v>5832339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[1]cpuI7!$AB$18</c:f>
              <c:strCache>
                <c:ptCount val="1"/>
                <c:pt idx="0">
                  <c:v>L2_ICR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[1]cpuI7!$AB$19:$AB$29</c:f>
              <c:numCache>
                <c:formatCode>General</c:formatCode>
                <c:ptCount val="11"/>
                <c:pt idx="0">
                  <c:v>1883</c:v>
                </c:pt>
                <c:pt idx="1">
                  <c:v>12650</c:v>
                </c:pt>
                <c:pt idx="2">
                  <c:v>25767</c:v>
                </c:pt>
                <c:pt idx="3">
                  <c:v>47531</c:v>
                </c:pt>
                <c:pt idx="4">
                  <c:v>78985</c:v>
                </c:pt>
                <c:pt idx="5">
                  <c:v>126291</c:v>
                </c:pt>
                <c:pt idx="6">
                  <c:v>209206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[1]cpuI7!$AP$18</c:f>
              <c:strCache>
                <c:ptCount val="1"/>
                <c:pt idx="0">
                  <c:v>L2_ICR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[1]cpuI7!$AP$19:$AP$29</c:f>
              <c:numCache>
                <c:formatCode>General</c:formatCode>
                <c:ptCount val="11"/>
                <c:pt idx="0">
                  <c:v>1700</c:v>
                </c:pt>
                <c:pt idx="1">
                  <c:v>8764</c:v>
                </c:pt>
                <c:pt idx="2">
                  <c:v>20307</c:v>
                </c:pt>
                <c:pt idx="3">
                  <c:v>37373</c:v>
                </c:pt>
                <c:pt idx="4">
                  <c:v>95143</c:v>
                </c:pt>
                <c:pt idx="5">
                  <c:v>117793</c:v>
                </c:pt>
                <c:pt idx="6">
                  <c:v>199627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[1]cpuI7!$BD$18</c:f>
              <c:strCache>
                <c:ptCount val="1"/>
                <c:pt idx="0">
                  <c:v>L2_ICR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[1]cpuI7!$BD$19:$BD$29</c:f>
              <c:numCache>
                <c:formatCode>General</c:formatCode>
                <c:ptCount val="11"/>
                <c:pt idx="0">
                  <c:v>2195</c:v>
                </c:pt>
                <c:pt idx="1">
                  <c:v>6783</c:v>
                </c:pt>
                <c:pt idx="2">
                  <c:v>14069</c:v>
                </c:pt>
                <c:pt idx="3">
                  <c:v>29150</c:v>
                </c:pt>
                <c:pt idx="4">
                  <c:v>49545</c:v>
                </c:pt>
                <c:pt idx="5">
                  <c:v>91220</c:v>
                </c:pt>
                <c:pt idx="6">
                  <c:v>122365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[1]cpuI7!$BR$18</c:f>
              <c:strCache>
                <c:ptCount val="1"/>
                <c:pt idx="0">
                  <c:v>L2_ICR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[1]cpuI7!$BR$19:$BR$29</c:f>
              <c:numCache>
                <c:formatCode>General</c:formatCode>
                <c:ptCount val="11"/>
                <c:pt idx="0">
                  <c:v>2172</c:v>
                </c:pt>
                <c:pt idx="1">
                  <c:v>5491</c:v>
                </c:pt>
                <c:pt idx="2">
                  <c:v>11659</c:v>
                </c:pt>
                <c:pt idx="3">
                  <c:v>26233</c:v>
                </c:pt>
                <c:pt idx="4">
                  <c:v>39950</c:v>
                </c:pt>
                <c:pt idx="5">
                  <c:v>78586</c:v>
                </c:pt>
                <c:pt idx="6">
                  <c:v>58847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3920"/>
        <c:axId val="118794496"/>
      </c:scatterChart>
      <c:valAx>
        <c:axId val="11879392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794496"/>
        <c:crosses val="autoZero"/>
        <c:crossBetween val="midCat"/>
      </c:valAx>
      <c:valAx>
        <c:axId val="118794496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79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[1]cpuI7!$O$18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[1]cpuI7!$O$19:$O$29</c:f>
              <c:numCache>
                <c:formatCode>General</c:formatCode>
                <c:ptCount val="11"/>
                <c:pt idx="0">
                  <c:v>1833</c:v>
                </c:pt>
                <c:pt idx="1">
                  <c:v>8305</c:v>
                </c:pt>
                <c:pt idx="2">
                  <c:v>14740</c:v>
                </c:pt>
                <c:pt idx="3">
                  <c:v>32719</c:v>
                </c:pt>
                <c:pt idx="4">
                  <c:v>44408</c:v>
                </c:pt>
                <c:pt idx="5">
                  <c:v>66425</c:v>
                </c:pt>
                <c:pt idx="6">
                  <c:v>95095</c:v>
                </c:pt>
                <c:pt idx="7">
                  <c:v>258425</c:v>
                </c:pt>
                <c:pt idx="8">
                  <c:v>1052189</c:v>
                </c:pt>
                <c:pt idx="9">
                  <c:v>2679920</c:v>
                </c:pt>
                <c:pt idx="10">
                  <c:v>4738797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[1]cpuI7!$AC$18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[1]cpuI7!$AC$19:$AC$29</c:f>
              <c:numCache>
                <c:formatCode>General</c:formatCode>
                <c:ptCount val="11"/>
                <c:pt idx="0">
                  <c:v>1680</c:v>
                </c:pt>
                <c:pt idx="1">
                  <c:v>12350</c:v>
                </c:pt>
                <c:pt idx="2">
                  <c:v>25420</c:v>
                </c:pt>
                <c:pt idx="3">
                  <c:v>46855</c:v>
                </c:pt>
                <c:pt idx="4">
                  <c:v>77794</c:v>
                </c:pt>
                <c:pt idx="5">
                  <c:v>123058</c:v>
                </c:pt>
                <c:pt idx="6">
                  <c:v>194530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[1]cpuI7!$AQ$18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[1]cpuI7!$AQ$19:$AQ$29</c:f>
              <c:numCache>
                <c:formatCode>General</c:formatCode>
                <c:ptCount val="11"/>
                <c:pt idx="0">
                  <c:v>1547</c:v>
                </c:pt>
                <c:pt idx="1">
                  <c:v>8516</c:v>
                </c:pt>
                <c:pt idx="2">
                  <c:v>19929</c:v>
                </c:pt>
                <c:pt idx="3">
                  <c:v>36378</c:v>
                </c:pt>
                <c:pt idx="4">
                  <c:v>79664</c:v>
                </c:pt>
                <c:pt idx="5">
                  <c:v>105369</c:v>
                </c:pt>
                <c:pt idx="6">
                  <c:v>168200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[1]cpuI7!$BE$18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[1]cpuI7!$BE$19:$BE$29</c:f>
              <c:numCache>
                <c:formatCode>General</c:formatCode>
                <c:ptCount val="11"/>
                <c:pt idx="0">
                  <c:v>1983</c:v>
                </c:pt>
                <c:pt idx="1">
                  <c:v>6532</c:v>
                </c:pt>
                <c:pt idx="2">
                  <c:v>13795</c:v>
                </c:pt>
                <c:pt idx="3">
                  <c:v>27622</c:v>
                </c:pt>
                <c:pt idx="4">
                  <c:v>47559</c:v>
                </c:pt>
                <c:pt idx="5">
                  <c:v>85639</c:v>
                </c:pt>
                <c:pt idx="6">
                  <c:v>115725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[1]cpuI7!$BS$18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[1]cpuI7!$BS$19:$BS$29</c:f>
              <c:numCache>
                <c:formatCode>General</c:formatCode>
                <c:ptCount val="11"/>
                <c:pt idx="0">
                  <c:v>1939</c:v>
                </c:pt>
                <c:pt idx="1">
                  <c:v>5214</c:v>
                </c:pt>
                <c:pt idx="2">
                  <c:v>11330</c:v>
                </c:pt>
                <c:pt idx="3">
                  <c:v>24464</c:v>
                </c:pt>
                <c:pt idx="4">
                  <c:v>36994</c:v>
                </c:pt>
                <c:pt idx="5">
                  <c:v>52643</c:v>
                </c:pt>
                <c:pt idx="6">
                  <c:v>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6800"/>
        <c:axId val="118797376"/>
      </c:scatterChart>
      <c:valAx>
        <c:axId val="11879680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797376"/>
        <c:crosses val="autoZero"/>
        <c:crossBetween val="midCat"/>
      </c:valAx>
      <c:valAx>
        <c:axId val="118797376"/>
        <c:scaling>
          <c:orientation val="minMax"/>
          <c:max val="2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79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[1]cpuI7!$P$18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[1]cpuI7!$P$19:$P$29</c:f>
              <c:numCache>
                <c:formatCode>General</c:formatCode>
                <c:ptCount val="11"/>
                <c:pt idx="0">
                  <c:v>912985</c:v>
                </c:pt>
                <c:pt idx="1">
                  <c:v>27352318</c:v>
                </c:pt>
                <c:pt idx="2">
                  <c:v>160257951</c:v>
                </c:pt>
                <c:pt idx="3">
                  <c:v>377178688</c:v>
                </c:pt>
                <c:pt idx="4">
                  <c:v>650070617</c:v>
                </c:pt>
                <c:pt idx="5">
                  <c:v>994527142</c:v>
                </c:pt>
                <c:pt idx="6">
                  <c:v>1533507674</c:v>
                </c:pt>
                <c:pt idx="7">
                  <c:v>3628701463</c:v>
                </c:pt>
                <c:pt idx="8">
                  <c:v>12171238561</c:v>
                </c:pt>
                <c:pt idx="9">
                  <c:v>28965389603</c:v>
                </c:pt>
                <c:pt idx="10">
                  <c:v>57276420164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[1]cpuI7!$AD$18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[1]cpuI7!$AD$19:$AD$29</c:f>
              <c:numCache>
                <c:formatCode>General</c:formatCode>
                <c:ptCount val="11"/>
                <c:pt idx="0">
                  <c:v>1028666</c:v>
                </c:pt>
                <c:pt idx="1">
                  <c:v>52669590</c:v>
                </c:pt>
                <c:pt idx="2">
                  <c:v>172244637</c:v>
                </c:pt>
                <c:pt idx="3">
                  <c:v>395899835</c:v>
                </c:pt>
                <c:pt idx="4">
                  <c:v>709653110</c:v>
                </c:pt>
                <c:pt idx="5">
                  <c:v>1089946734</c:v>
                </c:pt>
                <c:pt idx="6">
                  <c:v>1686527682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[1]cpuI7!$AR$18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[1]cpuI7!$AR$19:$AR$29</c:f>
              <c:numCache>
                <c:formatCode>General</c:formatCode>
                <c:ptCount val="11"/>
                <c:pt idx="0">
                  <c:v>526890</c:v>
                </c:pt>
                <c:pt idx="1">
                  <c:v>27485812</c:v>
                </c:pt>
                <c:pt idx="2">
                  <c:v>90775778</c:v>
                </c:pt>
                <c:pt idx="3">
                  <c:v>196890403</c:v>
                </c:pt>
                <c:pt idx="4">
                  <c:v>357252050</c:v>
                </c:pt>
                <c:pt idx="5">
                  <c:v>536699913</c:v>
                </c:pt>
                <c:pt idx="6">
                  <c:v>862748960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[1]cpuI7!$BF$18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[1]cpuI7!$BF$19:$BF$29</c:f>
              <c:numCache>
                <c:formatCode>General</c:formatCode>
                <c:ptCount val="11"/>
                <c:pt idx="0">
                  <c:v>388838</c:v>
                </c:pt>
                <c:pt idx="1">
                  <c:v>20753095</c:v>
                </c:pt>
                <c:pt idx="2">
                  <c:v>58779049</c:v>
                </c:pt>
                <c:pt idx="3">
                  <c:v>125896326</c:v>
                </c:pt>
                <c:pt idx="4">
                  <c:v>228619607</c:v>
                </c:pt>
                <c:pt idx="5">
                  <c:v>384517771</c:v>
                </c:pt>
                <c:pt idx="6">
                  <c:v>589833887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[1]cpuI7!$BT$18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[1]cpuI7!$BT$19:$BT$29</c:f>
              <c:numCache>
                <c:formatCode>General</c:formatCode>
                <c:ptCount val="11"/>
                <c:pt idx="0">
                  <c:v>419287</c:v>
                </c:pt>
                <c:pt idx="1">
                  <c:v>13727917</c:v>
                </c:pt>
                <c:pt idx="2">
                  <c:v>47566636</c:v>
                </c:pt>
                <c:pt idx="3">
                  <c:v>100155837</c:v>
                </c:pt>
                <c:pt idx="4">
                  <c:v>182199685</c:v>
                </c:pt>
                <c:pt idx="5">
                  <c:v>202884863</c:v>
                </c:pt>
                <c:pt idx="6">
                  <c:v>305138564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680"/>
        <c:axId val="119758848"/>
      </c:scatterChart>
      <c:valAx>
        <c:axId val="1187996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758848"/>
        <c:crosses val="autoZero"/>
        <c:crossBetween val="midCat"/>
      </c:valAx>
      <c:valAx>
        <c:axId val="119758848"/>
        <c:scaling>
          <c:orientation val="minMax"/>
          <c:max val="20000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79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CPU'!$BW$5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CPU'!$BW$6:$BW$12</c:f>
              <c:numCache>
                <c:formatCode>0.0000E+00</c:formatCode>
                <c:ptCount val="7"/>
                <c:pt idx="0">
                  <c:v>5956.9202439862547</c:v>
                </c:pt>
                <c:pt idx="1">
                  <c:v>3960.02559486166</c:v>
                </c:pt>
                <c:pt idx="2">
                  <c:v>4096.4457159895646</c:v>
                </c:pt>
                <c:pt idx="3">
                  <c:v>3681.3089436430992</c:v>
                </c:pt>
                <c:pt idx="4">
                  <c:v>4042.906086257587</c:v>
                </c:pt>
                <c:pt idx="5">
                  <c:v>4114.1966585479959</c:v>
                </c:pt>
                <c:pt idx="6">
                  <c:v>3962.0772864658757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CPU'!$BX$5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CPU'!$BX$6:$BX$12</c:f>
              <c:numCache>
                <c:formatCode>0.0000E+00</c:formatCode>
                <c:ptCount val="7"/>
                <c:pt idx="0">
                  <c:v>5523.8746380368102</c:v>
                </c:pt>
                <c:pt idx="1">
                  <c:v>3344.2279211315899</c:v>
                </c:pt>
                <c:pt idx="2">
                  <c:v>3665.5557890280475</c:v>
                </c:pt>
                <c:pt idx="3">
                  <c:v>3738.4958458028414</c:v>
                </c:pt>
                <c:pt idx="4">
                  <c:v>3602.6031557403412</c:v>
                </c:pt>
                <c:pt idx="5">
                  <c:v>3589.496984379366</c:v>
                </c:pt>
                <c:pt idx="6">
                  <c:v>3534.954497369748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CPU'!$BY$5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CPU'!$BY$6:$BY$12</c:f>
              <c:numCache>
                <c:formatCode>0.0000E+00</c:formatCode>
                <c:ptCount val="7"/>
                <c:pt idx="0">
                  <c:v>3402.5629044776115</c:v>
                </c:pt>
                <c:pt idx="1">
                  <c:v>3083.6003833017076</c:v>
                </c:pt>
                <c:pt idx="2">
                  <c:v>2633.4006033020974</c:v>
                </c:pt>
                <c:pt idx="3">
                  <c:v>2973.8871526230128</c:v>
                </c:pt>
                <c:pt idx="4">
                  <c:v>2524.2695258455647</c:v>
                </c:pt>
                <c:pt idx="5">
                  <c:v>3040.1001413997319</c:v>
                </c:pt>
                <c:pt idx="6">
                  <c:v>2907.8818725822175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CPU'!$BZ$5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CPU'!$BZ$6:$BZ$12</c:f>
              <c:numCache>
                <c:formatCode>0.0000E+00</c:formatCode>
                <c:ptCount val="7"/>
                <c:pt idx="0">
                  <c:v>2835.6735887323948</c:v>
                </c:pt>
                <c:pt idx="1">
                  <c:v>2770.054595880682</c:v>
                </c:pt>
                <c:pt idx="2">
                  <c:v>2420.5958402948404</c:v>
                </c:pt>
                <c:pt idx="3">
                  <c:v>2544.7651154536666</c:v>
                </c:pt>
                <c:pt idx="4">
                  <c:v>2462.5386223465398</c:v>
                </c:pt>
                <c:pt idx="5">
                  <c:v>2513.3808051715805</c:v>
                </c:pt>
                <c:pt idx="6">
                  <c:v>2567.9451075613788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CPU'!$CA$5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CPU'!$CA$6:$CA$12</c:f>
              <c:numCache>
                <c:formatCode>0.0000E+00</c:formatCode>
                <c:ptCount val="7"/>
                <c:pt idx="0">
                  <c:v>2449.3457769230768</c:v>
                </c:pt>
                <c:pt idx="1">
                  <c:v>2230.3623269624572</c:v>
                </c:pt>
                <c:pt idx="2">
                  <c:v>2306.1515329179088</c:v>
                </c:pt>
                <c:pt idx="3">
                  <c:v>1889.2130340457256</c:v>
                </c:pt>
                <c:pt idx="4">
                  <c:v>2010.8432493939395</c:v>
                </c:pt>
                <c:pt idx="5">
                  <c:v>2072.5699826645891</c:v>
                </c:pt>
                <c:pt idx="6">
                  <c:v>2133.9517639842315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3984"/>
        <c:axId val="93913088"/>
      </c:scatterChart>
      <c:valAx>
        <c:axId val="564339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93913088"/>
        <c:crosses val="autoZero"/>
        <c:crossBetween val="midCat"/>
      </c:valAx>
      <c:valAx>
        <c:axId val="93913088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564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CPU'!$BW$18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CPU'!$BW$19:$BW$25</c:f>
              <c:numCache>
                <c:formatCode>0.0000E+00</c:formatCode>
                <c:ptCount val="7"/>
                <c:pt idx="0">
                  <c:v>9995.1312272727282</c:v>
                </c:pt>
                <c:pt idx="1">
                  <c:v>7820.4043056092842</c:v>
                </c:pt>
                <c:pt idx="2">
                  <c:v>7358.9390958083841</c:v>
                </c:pt>
                <c:pt idx="3">
                  <c:v>7218.573979390957</c:v>
                </c:pt>
                <c:pt idx="4">
                  <c:v>6856.8473828900997</c:v>
                </c:pt>
                <c:pt idx="5">
                  <c:v>6597.0526919914028</c:v>
                </c:pt>
                <c:pt idx="6">
                  <c:v>6597.3242362894889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CPU'!$BX$18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CPU'!$BX$19:$BX$25</c:f>
              <c:numCache>
                <c:formatCode>0.0000E+00</c:formatCode>
                <c:ptCount val="7"/>
                <c:pt idx="0">
                  <c:v>10731.325903614457</c:v>
                </c:pt>
                <c:pt idx="1">
                  <c:v>7849.8962716762999</c:v>
                </c:pt>
                <c:pt idx="2">
                  <c:v>7733.7767503477062</c:v>
                </c:pt>
                <c:pt idx="3">
                  <c:v>7491.3947752701843</c:v>
                </c:pt>
                <c:pt idx="4">
                  <c:v>7401.4067952783043</c:v>
                </c:pt>
                <c:pt idx="5">
                  <c:v>7191.922865413916</c:v>
                </c:pt>
                <c:pt idx="6">
                  <c:v>7174.1122848088735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CPU'!$BY$18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CPU'!$BY$19:$BY$25</c:f>
              <c:numCache>
                <c:formatCode>0.0000E+00</c:formatCode>
                <c:ptCount val="7"/>
                <c:pt idx="0">
                  <c:v>10625.49769047619</c:v>
                </c:pt>
                <c:pt idx="1">
                  <c:v>7638.8809775280897</c:v>
                </c:pt>
                <c:pt idx="2">
                  <c:v>7144.4547419768933</c:v>
                </c:pt>
                <c:pt idx="3">
                  <c:v>6969.3383410165488</c:v>
                </c:pt>
                <c:pt idx="4">
                  <c:v>6102.6270826469754</c:v>
                </c:pt>
                <c:pt idx="5">
                  <c:v>6172.7466903102122</c:v>
                </c:pt>
                <c:pt idx="6">
                  <c:v>5872.4862222342263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CPU'!$BZ$18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CPU'!$BZ$19:$BZ$25</c:f>
              <c:numCache>
                <c:formatCode>0.0000E+00</c:formatCode>
                <c:ptCount val="7"/>
                <c:pt idx="0">
                  <c:v>8340.3194166666672</c:v>
                </c:pt>
                <c:pt idx="1">
                  <c:v>6865.4386984924622</c:v>
                </c:pt>
                <c:pt idx="2">
                  <c:v>6769.2084990892527</c:v>
                </c:pt>
                <c:pt idx="3">
                  <c:v>6485.4504674361087</c:v>
                </c:pt>
                <c:pt idx="4">
                  <c:v>6500.2355613955606</c:v>
                </c:pt>
                <c:pt idx="5">
                  <c:v>5805.7742171456648</c:v>
                </c:pt>
                <c:pt idx="6">
                  <c:v>5760.1391577693039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CPU'!$CA$18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CPU'!$CA$19:$CA$25</c:f>
              <c:numCache>
                <c:formatCode>0.0000E+00</c:formatCode>
                <c:ptCount val="7"/>
                <c:pt idx="0">
                  <c:v>5654.5508</c:v>
                </c:pt>
                <c:pt idx="1">
                  <c:v>5990.7840058479533</c:v>
                </c:pt>
                <c:pt idx="2">
                  <c:v>5109.5416245421238</c:v>
                </c:pt>
                <c:pt idx="3">
                  <c:v>4744.0294321285137</c:v>
                </c:pt>
                <c:pt idx="4">
                  <c:v>5027.0762822429906</c:v>
                </c:pt>
                <c:pt idx="5">
                  <c:v>3614.4119045871557</c:v>
                </c:pt>
                <c:pt idx="6">
                  <c:v>3831.8859250598675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6160"/>
        <c:axId val="93920000"/>
      </c:scatterChart>
      <c:valAx>
        <c:axId val="4279616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93920000"/>
        <c:crosses val="autoZero"/>
        <c:crossBetween val="midCat"/>
      </c:valAx>
      <c:valAx>
        <c:axId val="93920000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4279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CPU'!$CC$5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CPU'!$CC$6:$CC$12</c:f>
              <c:numCache>
                <c:formatCode>General</c:formatCode>
                <c:ptCount val="7"/>
                <c:pt idx="0">
                  <c:v>1484.536082474227</c:v>
                </c:pt>
                <c:pt idx="1">
                  <c:v>988.14229249011862</c:v>
                </c:pt>
                <c:pt idx="2">
                  <c:v>1022.73574357063</c:v>
                </c:pt>
                <c:pt idx="3">
                  <c:v>919.3662804445496</c:v>
                </c:pt>
                <c:pt idx="4">
                  <c:v>1009.8634294385432</c:v>
                </c:pt>
                <c:pt idx="5">
                  <c:v>1027.8062044969445</c:v>
                </c:pt>
                <c:pt idx="6">
                  <c:v>989.89936023170969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CPU'!$CD$5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CPU'!$CD$6:$CD$12</c:f>
              <c:numCache>
                <c:formatCode>General</c:formatCode>
                <c:ptCount val="7"/>
                <c:pt idx="0">
                  <c:v>1325.1533742331287</c:v>
                </c:pt>
                <c:pt idx="1">
                  <c:v>857.26532361765953</c:v>
                </c:pt>
                <c:pt idx="2">
                  <c:v>968.07197036514378</c:v>
                </c:pt>
                <c:pt idx="3">
                  <c:v>1004.218682737839</c:v>
                </c:pt>
                <c:pt idx="4">
                  <c:v>978.36174024900083</c:v>
                </c:pt>
                <c:pt idx="5">
                  <c:v>982.28357458223877</c:v>
                </c:pt>
                <c:pt idx="6">
                  <c:v>972.83274482957415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CPU'!$CE$5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CPU'!$CE$6:$CE$12</c:f>
              <c:numCache>
                <c:formatCode>General</c:formatCode>
                <c:ptCount val="7"/>
                <c:pt idx="0">
                  <c:v>1289.5522388059699</c:v>
                </c:pt>
                <c:pt idx="1">
                  <c:v>1265.022137887413</c:v>
                </c:pt>
                <c:pt idx="2">
                  <c:v>1224.4533690316823</c:v>
                </c:pt>
                <c:pt idx="3">
                  <c:v>1460.3731062977338</c:v>
                </c:pt>
                <c:pt idx="4">
                  <c:v>1235.4818123803445</c:v>
                </c:pt>
                <c:pt idx="5">
                  <c:v>1519.5608005879046</c:v>
                </c:pt>
                <c:pt idx="6">
                  <c:v>1385.254732953671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CPU'!$CF$5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CPU'!$CF$6:$CF$12</c:f>
              <c:numCache>
                <c:formatCode>General</c:formatCode>
                <c:ptCount val="7"/>
                <c:pt idx="0">
                  <c:v>1216.9014084507044</c:v>
                </c:pt>
                <c:pt idx="1">
                  <c:v>1420.4545454545455</c:v>
                </c:pt>
                <c:pt idx="2">
                  <c:v>1348.4029484029484</c:v>
                </c:pt>
                <c:pt idx="3">
                  <c:v>1610.8272338074853</c:v>
                </c:pt>
                <c:pt idx="4">
                  <c:v>1632.0024522951951</c:v>
                </c:pt>
                <c:pt idx="5">
                  <c:v>1698.9850169163847</c:v>
                </c:pt>
                <c:pt idx="6">
                  <c:v>1823.6466178109486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CPU'!$CG$5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CPU'!$CG$6:$CG$12</c:f>
              <c:numCache>
                <c:formatCode>General</c:formatCode>
                <c:ptCount val="7"/>
                <c:pt idx="0">
                  <c:v>1107.6923076923076</c:v>
                </c:pt>
                <c:pt idx="1">
                  <c:v>1365.18771331058</c:v>
                </c:pt>
                <c:pt idx="2">
                  <c:v>1486.8599295583854</c:v>
                </c:pt>
                <c:pt idx="3">
                  <c:v>1449.3041749502984</c:v>
                </c:pt>
                <c:pt idx="4">
                  <c:v>1613.3333333333335</c:v>
                </c:pt>
                <c:pt idx="5">
                  <c:v>1711.7257499026098</c:v>
                </c:pt>
                <c:pt idx="6">
                  <c:v>1835.1118058859513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968"/>
        <c:axId val="39806656"/>
      </c:scatterChart>
      <c:valAx>
        <c:axId val="939159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9806656"/>
        <c:crosses val="autoZero"/>
        <c:crossBetween val="midCat"/>
      </c:valAx>
      <c:valAx>
        <c:axId val="398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CPU'!$CC$18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CPU'!$CC$19:$CC$25</c:f>
              <c:numCache>
                <c:formatCode>General</c:formatCode>
                <c:ptCount val="7"/>
                <c:pt idx="0">
                  <c:v>4909.090909090909</c:v>
                </c:pt>
                <c:pt idx="1">
                  <c:v>3868.4719535783361</c:v>
                </c:pt>
                <c:pt idx="2">
                  <c:v>3651.3639387890889</c:v>
                </c:pt>
                <c:pt idx="3">
                  <c:v>3587.8191325745925</c:v>
                </c:pt>
                <c:pt idx="4">
                  <c:v>3411.7270105735338</c:v>
                </c:pt>
                <c:pt idx="5">
                  <c:v>3284.9266423698718</c:v>
                </c:pt>
                <c:pt idx="6">
                  <c:v>3286.8707772840708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CPU'!$CD$18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CPU'!$CD$19:$CD$25</c:f>
              <c:numCache>
                <c:formatCode>General</c:formatCode>
                <c:ptCount val="7"/>
                <c:pt idx="0">
                  <c:v>5204.8192771084341</c:v>
                </c:pt>
                <c:pt idx="1">
                  <c:v>3853.5645472061656</c:v>
                </c:pt>
                <c:pt idx="2">
                  <c:v>3816.4116828929073</c:v>
                </c:pt>
                <c:pt idx="3">
                  <c:v>3707.5651621106167</c:v>
                </c:pt>
                <c:pt idx="4">
                  <c:v>3669.8259520937449</c:v>
                </c:pt>
                <c:pt idx="5">
                  <c:v>3570.5434230573892</c:v>
                </c:pt>
                <c:pt idx="6">
                  <c:v>3565.0623885918003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CPU'!$CE$18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CPU'!$CE$19:$CE$25</c:f>
              <c:numCache>
                <c:formatCode>General</c:formatCode>
                <c:ptCount val="7"/>
                <c:pt idx="0">
                  <c:v>10285.714285714284</c:v>
                </c:pt>
                <c:pt idx="1">
                  <c:v>7490.63670411985</c:v>
                </c:pt>
                <c:pt idx="2">
                  <c:v>7044.9293966623882</c:v>
                </c:pt>
                <c:pt idx="3">
                  <c:v>6893.6170212765965</c:v>
                </c:pt>
                <c:pt idx="4">
                  <c:v>6048.281738142573</c:v>
                </c:pt>
                <c:pt idx="5">
                  <c:v>6126.176368072498</c:v>
                </c:pt>
                <c:pt idx="6">
                  <c:v>5834.0535868625757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CPU'!$CF$18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CPU'!$CF$19:$CF$25</c:f>
              <c:numCache>
                <c:formatCode>General</c:formatCode>
                <c:ptCount val="7"/>
                <c:pt idx="0">
                  <c:v>12000</c:v>
                </c:pt>
                <c:pt idx="1">
                  <c:v>10050.251256281406</c:v>
                </c:pt>
                <c:pt idx="2">
                  <c:v>9996.3570127504536</c:v>
                </c:pt>
                <c:pt idx="3">
                  <c:v>9615.8285243198679</c:v>
                </c:pt>
                <c:pt idx="4">
                  <c:v>9649.2976891708204</c:v>
                </c:pt>
                <c:pt idx="5">
                  <c:v>8634.7334807172701</c:v>
                </c:pt>
                <c:pt idx="6">
                  <c:v>8579.5996186844623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CPU'!$CG$18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CPU'!$CG$19:$CG$25</c:f>
              <c:numCache>
                <c:formatCode>General</c:formatCode>
                <c:ptCount val="7"/>
                <c:pt idx="0">
                  <c:v>10800</c:v>
                </c:pt>
                <c:pt idx="1">
                  <c:v>11695.906432748538</c:v>
                </c:pt>
                <c:pt idx="2">
                  <c:v>10051.282051282051</c:v>
                </c:pt>
                <c:pt idx="3">
                  <c:v>9368.6746987951792</c:v>
                </c:pt>
                <c:pt idx="4">
                  <c:v>9951.401869158879</c:v>
                </c:pt>
                <c:pt idx="5">
                  <c:v>7166.5647298674821</c:v>
                </c:pt>
                <c:pt idx="6">
                  <c:v>7606.7051697422166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8400"/>
        <c:axId val="138435328"/>
      </c:scatterChart>
      <c:valAx>
        <c:axId val="3947840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8435328"/>
        <c:crosses val="autoZero"/>
        <c:crossBetween val="midCat"/>
      </c:valAx>
      <c:valAx>
        <c:axId val="1384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7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CPU'!$CI$5</c:f>
              <c:strCache>
                <c:ptCount val="1"/>
                <c:pt idx="0">
                  <c:v>Imp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CPU'!$CI$6:$CI$12</c:f>
              <c:numCache>
                <c:formatCode>0%</c:formatCode>
                <c:ptCount val="7"/>
                <c:pt idx="0">
                  <c:v>0.89263803680981579</c:v>
                </c:pt>
                <c:pt idx="1">
                  <c:v>0.86755250750107138</c:v>
                </c:pt>
                <c:pt idx="2">
                  <c:v>0.94655142000352788</c:v>
                </c:pt>
                <c:pt idx="3">
                  <c:v>1.0922944468359879</c:v>
                </c:pt>
                <c:pt idx="4">
                  <c:v>0.96880599071989715</c:v>
                </c:pt>
                <c:pt idx="5">
                  <c:v>0.95570893645559718</c:v>
                </c:pt>
                <c:pt idx="6">
                  <c:v>0.982759241911076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CPU'!$CJ$5</c:f>
              <c:strCache>
                <c:ptCount val="1"/>
                <c:pt idx="0">
                  <c:v>Imp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CPU'!$CJ$6:$CJ$12</c:f>
              <c:numCache>
                <c:formatCode>0%</c:formatCode>
                <c:ptCount val="7"/>
                <c:pt idx="0">
                  <c:v>0.8686567164179102</c:v>
                </c:pt>
                <c:pt idx="1">
                  <c:v>1.2802024035420618</c:v>
                </c:pt>
                <c:pt idx="2">
                  <c:v>1.1972333779562694</c:v>
                </c:pt>
                <c:pt idx="3">
                  <c:v>1.5884562413922623</c:v>
                </c:pt>
                <c:pt idx="4">
                  <c:v>1.2234147473458259</c:v>
                </c:pt>
                <c:pt idx="5">
                  <c:v>1.4784506981368608</c:v>
                </c:pt>
                <c:pt idx="6">
                  <c:v>1.3993894618028835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CPU'!$CK$5</c:f>
              <c:strCache>
                <c:ptCount val="1"/>
                <c:pt idx="0">
                  <c:v>Imp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CPU'!$CK$6:$CK$12</c:f>
              <c:numCache>
                <c:formatCode>0%</c:formatCode>
                <c:ptCount val="7"/>
                <c:pt idx="0">
                  <c:v>0.81971830985915495</c:v>
                </c:pt>
                <c:pt idx="1">
                  <c:v>1.4375</c:v>
                </c:pt>
                <c:pt idx="2">
                  <c:v>1.3184275184275183</c:v>
                </c:pt>
                <c:pt idx="3">
                  <c:v>1.7521060626985223</c:v>
                </c:pt>
                <c:pt idx="4">
                  <c:v>1.6160625335274734</c:v>
                </c:pt>
                <c:pt idx="5">
                  <c:v>1.6530207829869503</c:v>
                </c:pt>
                <c:pt idx="6">
                  <c:v>1.8422545675593531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CPU'!$CL$5</c:f>
              <c:strCache>
                <c:ptCount val="1"/>
                <c:pt idx="0">
                  <c:v>Imp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CPU'!$CL$6:$CL$12</c:f>
              <c:numCache>
                <c:formatCode>0%</c:formatCode>
                <c:ptCount val="7"/>
                <c:pt idx="0">
                  <c:v>0.74615384615384606</c:v>
                </c:pt>
                <c:pt idx="1">
                  <c:v>1.3815699658703069</c:v>
                </c:pt>
                <c:pt idx="2">
                  <c:v>1.4538065564887563</c:v>
                </c:pt>
                <c:pt idx="3">
                  <c:v>1.5764165009940359</c:v>
                </c:pt>
                <c:pt idx="4">
                  <c:v>1.5975757575757579</c:v>
                </c:pt>
                <c:pt idx="5">
                  <c:v>1.6654168289832487</c:v>
                </c:pt>
                <c:pt idx="6">
                  <c:v>1.8538367430163802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5552"/>
        <c:axId val="170626432"/>
      </c:scatterChart>
      <c:valAx>
        <c:axId val="12849555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0626432"/>
        <c:crosses val="autoZero"/>
        <c:crossBetween val="midCat"/>
      </c:valAx>
      <c:valAx>
        <c:axId val="170626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49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CPU'!$CI$18</c:f>
              <c:strCache>
                <c:ptCount val="1"/>
                <c:pt idx="0">
                  <c:v>Imp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CPU'!$CI$19:$CI$25</c:f>
              <c:numCache>
                <c:formatCode>0%</c:formatCode>
                <c:ptCount val="7"/>
                <c:pt idx="0">
                  <c:v>1.0602409638554218</c:v>
                </c:pt>
                <c:pt idx="1">
                  <c:v>0.99614643545279391</c:v>
                </c:pt>
                <c:pt idx="2">
                  <c:v>1.045201668984701</c:v>
                </c:pt>
                <c:pt idx="3">
                  <c:v>1.0333757151938969</c:v>
                </c:pt>
                <c:pt idx="4">
                  <c:v>1.0756505255902122</c:v>
                </c:pt>
                <c:pt idx="5">
                  <c:v>1.086947689182326</c:v>
                </c:pt>
                <c:pt idx="6">
                  <c:v>1.0846372218921239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CPU'!$CJ$18</c:f>
              <c:strCache>
                <c:ptCount val="1"/>
                <c:pt idx="0">
                  <c:v>Imp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CPU'!$CJ$19:$CJ$25</c:f>
              <c:numCache>
                <c:formatCode>0%</c:formatCode>
                <c:ptCount val="7"/>
                <c:pt idx="0">
                  <c:v>2.0952380952380949</c:v>
                </c:pt>
                <c:pt idx="1">
                  <c:v>1.9363295880149816</c:v>
                </c:pt>
                <c:pt idx="2">
                  <c:v>1.9293966623876764</c:v>
                </c:pt>
                <c:pt idx="3">
                  <c:v>1.9213947990543736</c:v>
                </c:pt>
                <c:pt idx="4">
                  <c:v>1.7727918205055384</c:v>
                </c:pt>
                <c:pt idx="5">
                  <c:v>1.8649355176019515</c:v>
                </c:pt>
                <c:pt idx="6">
                  <c:v>1.7749567847882455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CPU'!$CK$18</c:f>
              <c:strCache>
                <c:ptCount val="1"/>
                <c:pt idx="0">
                  <c:v>Imp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CPU'!$CK$19:$CK$25</c:f>
              <c:numCache>
                <c:formatCode>0%</c:formatCode>
                <c:ptCount val="7"/>
                <c:pt idx="0">
                  <c:v>2.4444444444444446</c:v>
                </c:pt>
                <c:pt idx="1">
                  <c:v>2.5979899497487438</c:v>
                </c:pt>
                <c:pt idx="2">
                  <c:v>2.7377049180327861</c:v>
                </c:pt>
                <c:pt idx="3">
                  <c:v>2.6801319043693321</c:v>
                </c:pt>
                <c:pt idx="4">
                  <c:v>2.8282736746715003</c:v>
                </c:pt>
                <c:pt idx="5">
                  <c:v>2.628592483419308</c:v>
                </c:pt>
                <c:pt idx="6">
                  <c:v>2.6102637432475375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CPU'!$CL$18</c:f>
              <c:strCache>
                <c:ptCount val="1"/>
                <c:pt idx="0">
                  <c:v>Imp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CPU'!$CL$19:$CL$25</c:f>
              <c:numCache>
                <c:formatCode>0%</c:formatCode>
                <c:ptCount val="7"/>
                <c:pt idx="0">
                  <c:v>2.2000000000000002</c:v>
                </c:pt>
                <c:pt idx="1">
                  <c:v>3.0233918128654973</c:v>
                </c:pt>
                <c:pt idx="2">
                  <c:v>2.7527472527472523</c:v>
                </c:pt>
                <c:pt idx="3">
                  <c:v>2.6112449799196784</c:v>
                </c:pt>
                <c:pt idx="4">
                  <c:v>2.9168224299065426</c:v>
                </c:pt>
                <c:pt idx="5">
                  <c:v>2.1816513761467893</c:v>
                </c:pt>
                <c:pt idx="6">
                  <c:v>2.3142696154387941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6080"/>
        <c:axId val="170630464"/>
      </c:scatterChart>
      <c:valAx>
        <c:axId val="398060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0630464"/>
        <c:crosses val="autoZero"/>
        <c:crossBetween val="midCat"/>
      </c:valAx>
      <c:valAx>
        <c:axId val="170630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0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CPU'!$CN$5</c:f>
              <c:strCache>
                <c:ptCount val="1"/>
                <c:pt idx="0">
                  <c:v>L1/MFLOPS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CPU'!$CN$6:$CN$12</c:f>
              <c:numCache>
                <c:formatCode>0.0000E+00</c:formatCode>
                <c:ptCount val="7"/>
                <c:pt idx="0">
                  <c:v>565058.89814814809</c:v>
                </c:pt>
                <c:pt idx="1">
                  <c:v>563907.81649999996</c:v>
                </c:pt>
                <c:pt idx="2">
                  <c:v>563832.14905247814</c:v>
                </c:pt>
                <c:pt idx="3">
                  <c:v>564010.36856995884</c:v>
                </c:pt>
                <c:pt idx="4">
                  <c:v>563400.16383358371</c:v>
                </c:pt>
                <c:pt idx="5">
                  <c:v>563232.67043127003</c:v>
                </c:pt>
                <c:pt idx="6">
                  <c:v>563183.81648148154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CPU'!$CO$5</c:f>
              <c:strCache>
                <c:ptCount val="1"/>
                <c:pt idx="0">
                  <c:v>L1/MFLOPS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CPU'!$CO$6:$CO$12</c:f>
              <c:numCache>
                <c:formatCode>0.0000E+00</c:formatCode>
                <c:ptCount val="7"/>
                <c:pt idx="0">
                  <c:v>634356.82407407404</c:v>
                </c:pt>
                <c:pt idx="1">
                  <c:v>593170.73200000008</c:v>
                </c:pt>
                <c:pt idx="2">
                  <c:v>584603.43458454811</c:v>
                </c:pt>
                <c:pt idx="3">
                  <c:v>583833.4757373113</c:v>
                </c:pt>
                <c:pt idx="4">
                  <c:v>576462.36067806161</c:v>
                </c:pt>
                <c:pt idx="5">
                  <c:v>574231.98591829778</c:v>
                </c:pt>
                <c:pt idx="6">
                  <c:v>572600.0403888888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CPU'!$CP$5</c:f>
              <c:strCache>
                <c:ptCount val="1"/>
                <c:pt idx="0">
                  <c:v>L1/MFLOPS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CPU'!$CP$6:$CP$12</c:f>
              <c:numCache>
                <c:formatCode>0.0000E+00</c:formatCode>
                <c:ptCount val="7"/>
                <c:pt idx="0">
                  <c:v>201673.11111111115</c:v>
                </c:pt>
                <c:pt idx="1">
                  <c:v>312167.88500000001</c:v>
                </c:pt>
                <c:pt idx="2">
                  <c:v>311910.5790816326</c:v>
                </c:pt>
                <c:pt idx="3">
                  <c:v>307073.73945473251</c:v>
                </c:pt>
                <c:pt idx="4">
                  <c:v>300868.81907400454</c:v>
                </c:pt>
                <c:pt idx="5">
                  <c:v>298197.17063040513</c:v>
                </c:pt>
                <c:pt idx="6">
                  <c:v>295860.97175925924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CPU'!$CQ$5</c:f>
              <c:strCache>
                <c:ptCount val="1"/>
                <c:pt idx="0">
                  <c:v>L1/MFLOPS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CPU'!$CQ$6:$CQ$12</c:f>
              <c:numCache>
                <c:formatCode>0.0000E+00</c:formatCode>
                <c:ptCount val="7"/>
                <c:pt idx="0">
                  <c:v>70735.398148148146</c:v>
                </c:pt>
                <c:pt idx="1">
                  <c:v>74454.520499999999</c:v>
                </c:pt>
                <c:pt idx="2">
                  <c:v>189757.49799562679</c:v>
                </c:pt>
                <c:pt idx="3">
                  <c:v>215614.30375514401</c:v>
                </c:pt>
                <c:pt idx="4">
                  <c:v>209802.64960555971</c:v>
                </c:pt>
                <c:pt idx="5">
                  <c:v>206171.11023554846</c:v>
                </c:pt>
                <c:pt idx="6">
                  <c:v>203730.67405555554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CPU'!$CR$5</c:f>
              <c:strCache>
                <c:ptCount val="1"/>
                <c:pt idx="0">
                  <c:v>L1/MFLOPS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CPU'!$CR$6:$CR$12</c:f>
              <c:numCache>
                <c:formatCode>0.0000E+00</c:formatCode>
                <c:ptCount val="7"/>
                <c:pt idx="0">
                  <c:v>52700.469907407409</c:v>
                </c:pt>
                <c:pt idx="1">
                  <c:v>48515.091500000002</c:v>
                </c:pt>
                <c:pt idx="2">
                  <c:v>72967.931486880465</c:v>
                </c:pt>
                <c:pt idx="3">
                  <c:v>135223.33787722906</c:v>
                </c:pt>
                <c:pt idx="4">
                  <c:v>163570.99154770849</c:v>
                </c:pt>
                <c:pt idx="5">
                  <c:v>160669.21802457899</c:v>
                </c:pt>
                <c:pt idx="6">
                  <c:v>158305.60242592593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2048"/>
        <c:axId val="138435904"/>
      </c:scatterChart>
      <c:valAx>
        <c:axId val="17068204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8435904"/>
        <c:crosses val="autoZero"/>
        <c:crossBetween val="midCat"/>
      </c:valAx>
      <c:valAx>
        <c:axId val="13843590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706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[1]cpuI7!$D$6:$D$12</c:f>
              <c:numCache>
                <c:formatCode>General</c:formatCode>
                <c:ptCount val="7"/>
                <c:pt idx="0">
                  <c:v>244105444</c:v>
                </c:pt>
                <c:pt idx="1">
                  <c:v>1127815633</c:v>
                </c:pt>
                <c:pt idx="2">
                  <c:v>3094310834</c:v>
                </c:pt>
                <c:pt idx="3">
                  <c:v>6578616939</c:v>
                </c:pt>
                <c:pt idx="4">
                  <c:v>11998169889</c:v>
                </c:pt>
                <c:pt idx="5">
                  <c:v>19798754831</c:v>
                </c:pt>
                <c:pt idx="6">
                  <c:v>30411926090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[1]cpuI7!$R$6:$R$12</c:f>
              <c:numCache>
                <c:formatCode>General</c:formatCode>
                <c:ptCount val="7"/>
                <c:pt idx="0">
                  <c:v>274042148</c:v>
                </c:pt>
                <c:pt idx="1">
                  <c:v>1186341464</c:v>
                </c:pt>
                <c:pt idx="2">
                  <c:v>3208303649</c:v>
                </c:pt>
                <c:pt idx="3">
                  <c:v>6809833661</c:v>
                </c:pt>
                <c:pt idx="4">
                  <c:v>12276342433</c:v>
                </c:pt>
                <c:pt idx="5">
                  <c:v>20185402769</c:v>
                </c:pt>
                <c:pt idx="6">
                  <c:v>30920402181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[1]cpuI7!$AF$6:$AF$12</c:f>
              <c:numCache>
                <c:formatCode>General</c:formatCode>
                <c:ptCount val="7"/>
                <c:pt idx="0">
                  <c:v>87122784</c:v>
                </c:pt>
                <c:pt idx="1">
                  <c:v>624335770</c:v>
                </c:pt>
                <c:pt idx="2">
                  <c:v>1711765258</c:v>
                </c:pt>
                <c:pt idx="3">
                  <c:v>3581708097</c:v>
                </c:pt>
                <c:pt idx="4">
                  <c:v>6407302371</c:v>
                </c:pt>
                <c:pt idx="5">
                  <c:v>10482226942</c:v>
                </c:pt>
                <c:pt idx="6">
                  <c:v>15976492475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[1]cpuI7!$AT$6:$AT$12</c:f>
              <c:numCache>
                <c:formatCode>General</c:formatCode>
                <c:ptCount val="7"/>
                <c:pt idx="0">
                  <c:v>30557692</c:v>
                </c:pt>
                <c:pt idx="1">
                  <c:v>148909041</c:v>
                </c:pt>
                <c:pt idx="2">
                  <c:v>1041389149</c:v>
                </c:pt>
                <c:pt idx="3">
                  <c:v>2514925239</c:v>
                </c:pt>
                <c:pt idx="4">
                  <c:v>4467957226</c:v>
                </c:pt>
                <c:pt idx="5">
                  <c:v>7247326867</c:v>
                </c:pt>
                <c:pt idx="6">
                  <c:v>11001456399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[1]cpuI7!$BH$6:$BH$12</c:f>
              <c:numCache>
                <c:formatCode>General</c:formatCode>
                <c:ptCount val="7"/>
                <c:pt idx="0">
                  <c:v>22766603</c:v>
                </c:pt>
                <c:pt idx="1">
                  <c:v>97030183</c:v>
                </c:pt>
                <c:pt idx="2">
                  <c:v>400448008</c:v>
                </c:pt>
                <c:pt idx="3">
                  <c:v>1577245013</c:v>
                </c:pt>
                <c:pt idx="4">
                  <c:v>3483407836</c:v>
                </c:pt>
                <c:pt idx="5">
                  <c:v>5647844352</c:v>
                </c:pt>
                <c:pt idx="6">
                  <c:v>8548502531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3536"/>
        <c:axId val="116754112"/>
      </c:scatterChart>
      <c:valAx>
        <c:axId val="11675353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6754112"/>
        <c:crosses val="autoZero"/>
        <c:crossBetween val="midCat"/>
      </c:valAx>
      <c:valAx>
        <c:axId val="1167541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675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CPU'!$CN$18</c:f>
              <c:strCache>
                <c:ptCount val="1"/>
                <c:pt idx="0">
                  <c:v>L1/MFLOPS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CPU'!$CN$19:$CN$25</c:f>
              <c:numCache>
                <c:formatCode>0.0000E+00</c:formatCode>
                <c:ptCount val="7"/>
                <c:pt idx="0">
                  <c:v>62954.9375</c:v>
                </c:pt>
                <c:pt idx="1">
                  <c:v>62994.47</c:v>
                </c:pt>
                <c:pt idx="2">
                  <c:v>63264.897048104955</c:v>
                </c:pt>
                <c:pt idx="3">
                  <c:v>64939.805641289444</c:v>
                </c:pt>
                <c:pt idx="4">
                  <c:v>98643.569402704743</c:v>
                </c:pt>
                <c:pt idx="5">
                  <c:v>126069.67051661357</c:v>
                </c:pt>
                <c:pt idx="6">
                  <c:v>126130.9757962963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CPU'!$CO$18</c:f>
              <c:strCache>
                <c:ptCount val="1"/>
                <c:pt idx="0">
                  <c:v>L1/MFLOPS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CPU'!$CO$19:$CO$25</c:f>
              <c:numCache>
                <c:formatCode>0.0000E+00</c:formatCode>
                <c:ptCount val="7"/>
                <c:pt idx="0">
                  <c:v>62944.516203703693</c:v>
                </c:pt>
                <c:pt idx="1">
                  <c:v>62932.883500000004</c:v>
                </c:pt>
                <c:pt idx="2">
                  <c:v>63211.722120991246</c:v>
                </c:pt>
                <c:pt idx="3">
                  <c:v>65797.899605624145</c:v>
                </c:pt>
                <c:pt idx="4">
                  <c:v>98643.469618707735</c:v>
                </c:pt>
                <c:pt idx="5">
                  <c:v>126069.1823509331</c:v>
                </c:pt>
                <c:pt idx="6">
                  <c:v>126296.66074074073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CPU'!$CP$18</c:f>
              <c:strCache>
                <c:ptCount val="1"/>
                <c:pt idx="0">
                  <c:v>L1/MFLOPS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CPU'!$CP$19:$CP$25</c:f>
              <c:numCache>
                <c:formatCode>0.0000E+00</c:formatCode>
                <c:ptCount val="7"/>
                <c:pt idx="0">
                  <c:v>31582.363425925927</c:v>
                </c:pt>
                <c:pt idx="1">
                  <c:v>31482.561999999998</c:v>
                </c:pt>
                <c:pt idx="2">
                  <c:v>31568.160896501453</c:v>
                </c:pt>
                <c:pt idx="3">
                  <c:v>32560.216649519891</c:v>
                </c:pt>
                <c:pt idx="4">
                  <c:v>49783.918388429753</c:v>
                </c:pt>
                <c:pt idx="5">
                  <c:v>63049.520624715529</c:v>
                </c:pt>
                <c:pt idx="6">
                  <c:v>63114.214555555554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CPU'!$CQ$18</c:f>
              <c:strCache>
                <c:ptCount val="1"/>
                <c:pt idx="0">
                  <c:v>L1/MFLOPS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CPU'!$CQ$19:$CQ$25</c:f>
              <c:numCache>
                <c:formatCode>0.0000E+00</c:formatCode>
                <c:ptCount val="7"/>
                <c:pt idx="0">
                  <c:v>21128.907407407409</c:v>
                </c:pt>
                <c:pt idx="1">
                  <c:v>21127.048000000003</c:v>
                </c:pt>
                <c:pt idx="2">
                  <c:v>21259.190779883385</c:v>
                </c:pt>
                <c:pt idx="3">
                  <c:v>22492.944015775032</c:v>
                </c:pt>
                <c:pt idx="4">
                  <c:v>33378.709616829452</c:v>
                </c:pt>
                <c:pt idx="5">
                  <c:v>42095.749431042321</c:v>
                </c:pt>
                <c:pt idx="6">
                  <c:v>42109.304833333335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CPU'!$CR$18</c:f>
              <c:strCache>
                <c:ptCount val="1"/>
                <c:pt idx="0">
                  <c:v>L1/MFLOPS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CPU'!$CR$19:$CR$25</c:f>
              <c:numCache>
                <c:formatCode>0.0000E+00</c:formatCode>
                <c:ptCount val="7"/>
                <c:pt idx="0">
                  <c:v>15916.564814814816</c:v>
                </c:pt>
                <c:pt idx="1">
                  <c:v>15850.81</c:v>
                </c:pt>
                <c:pt idx="2">
                  <c:v>15894.899234693876</c:v>
                </c:pt>
                <c:pt idx="3">
                  <c:v>17821.578532235941</c:v>
                </c:pt>
                <c:pt idx="4">
                  <c:v>25234.050338091656</c:v>
                </c:pt>
                <c:pt idx="5">
                  <c:v>28039.952321347289</c:v>
                </c:pt>
                <c:pt idx="6">
                  <c:v>28109.535277777781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15712"/>
        <c:axId val="223516288"/>
      </c:scatterChart>
      <c:valAx>
        <c:axId val="22351571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23516288"/>
        <c:crosses val="autoZero"/>
        <c:crossBetween val="midCat"/>
      </c:valAx>
      <c:valAx>
        <c:axId val="2235162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2351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CPU'!$CT$5</c:f>
              <c:strCache>
                <c:ptCount val="1"/>
                <c:pt idx="0">
                  <c:v>L2/MFLOPS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CPU'!$CT$6:$CT$12</c:f>
              <c:numCache>
                <c:formatCode>0.0000E+00</c:formatCode>
                <c:ptCount val="7"/>
                <c:pt idx="0">
                  <c:v>63130.013888888883</c:v>
                </c:pt>
                <c:pt idx="1">
                  <c:v>70810.236000000004</c:v>
                </c:pt>
                <c:pt idx="2">
                  <c:v>63222.635386297377</c:v>
                </c:pt>
                <c:pt idx="3">
                  <c:v>65587.066186556927</c:v>
                </c:pt>
                <c:pt idx="4">
                  <c:v>64293.587950788882</c:v>
                </c:pt>
                <c:pt idx="5">
                  <c:v>64949.958352298592</c:v>
                </c:pt>
                <c:pt idx="6">
                  <c:v>74315.108277777777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CPU'!$CU$5</c:f>
              <c:strCache>
                <c:ptCount val="1"/>
                <c:pt idx="0">
                  <c:v>L2/MFLOPS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CPU'!$CU$6:$CU$12</c:f>
              <c:numCache>
                <c:formatCode>0.0000E+00</c:formatCode>
                <c:ptCount val="7"/>
                <c:pt idx="0">
                  <c:v>75422.546296296307</c:v>
                </c:pt>
                <c:pt idx="1">
                  <c:v>69753.631000000008</c:v>
                </c:pt>
                <c:pt idx="2">
                  <c:v>63259.220298833818</c:v>
                </c:pt>
                <c:pt idx="3">
                  <c:v>67662.737225651566</c:v>
                </c:pt>
                <c:pt idx="4">
                  <c:v>65026.989669421491</c:v>
                </c:pt>
                <c:pt idx="5">
                  <c:v>67465.129238734633</c:v>
                </c:pt>
                <c:pt idx="6">
                  <c:v>84255.633166666652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CPU'!$CV$5</c:f>
              <c:strCache>
                <c:ptCount val="1"/>
                <c:pt idx="0">
                  <c:v>L2/MFLOPS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CPU'!$CV$6:$CV$12</c:f>
              <c:numCache>
                <c:formatCode>0.0000E+00</c:formatCode>
                <c:ptCount val="7"/>
                <c:pt idx="0">
                  <c:v>57191.953703703708</c:v>
                </c:pt>
                <c:pt idx="1">
                  <c:v>41288.818500000001</c:v>
                </c:pt>
                <c:pt idx="2">
                  <c:v>39906.680029154515</c:v>
                </c:pt>
                <c:pt idx="3">
                  <c:v>36646.998885459536</c:v>
                </c:pt>
                <c:pt idx="4">
                  <c:v>39974.729338842983</c:v>
                </c:pt>
                <c:pt idx="5">
                  <c:v>35102.458466090124</c:v>
                </c:pt>
                <c:pt idx="6">
                  <c:v>34658.816740740738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CPU'!$CW$5</c:f>
              <c:strCache>
                <c:ptCount val="1"/>
                <c:pt idx="0">
                  <c:v>L2/MFLOPS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CPU'!$CW$6:$CW$12</c:f>
              <c:numCache>
                <c:formatCode>0.0000E+00</c:formatCode>
                <c:ptCount val="7"/>
                <c:pt idx="0">
                  <c:v>42097.506944444438</c:v>
                </c:pt>
                <c:pt idx="1">
                  <c:v>32795.616000000002</c:v>
                </c:pt>
                <c:pt idx="2">
                  <c:v>30509.787900874635</c:v>
                </c:pt>
                <c:pt idx="3">
                  <c:v>27704.483453360768</c:v>
                </c:pt>
                <c:pt idx="4">
                  <c:v>27155.767139368894</c:v>
                </c:pt>
                <c:pt idx="5">
                  <c:v>26320.399465179791</c:v>
                </c:pt>
                <c:pt idx="6">
                  <c:v>25534.104407407405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CPU'!$CX$5</c:f>
              <c:strCache>
                <c:ptCount val="1"/>
                <c:pt idx="0">
                  <c:v>L2/MFLOPS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CPU'!$CX$6:$CX$12</c:f>
              <c:numCache>
                <c:formatCode>0.0000E+00</c:formatCode>
                <c:ptCount val="7"/>
                <c:pt idx="0">
                  <c:v>37928.921296296299</c:v>
                </c:pt>
                <c:pt idx="1">
                  <c:v>30552.756500000003</c:v>
                </c:pt>
                <c:pt idx="2">
                  <c:v>25783.437499999996</c:v>
                </c:pt>
                <c:pt idx="3">
                  <c:v>27467.106310013714</c:v>
                </c:pt>
                <c:pt idx="4">
                  <c:v>22528.883780991735</c:v>
                </c:pt>
                <c:pt idx="5">
                  <c:v>21478.001564633592</c:v>
                </c:pt>
                <c:pt idx="6">
                  <c:v>21099.723703703705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6448"/>
        <c:axId val="172919616"/>
      </c:scatterChart>
      <c:valAx>
        <c:axId val="17117644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2919616"/>
        <c:crosses val="autoZero"/>
        <c:crossBetween val="midCat"/>
      </c:valAx>
      <c:valAx>
        <c:axId val="1729196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7117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CPU'!$CT$18</c:f>
              <c:strCache>
                <c:ptCount val="1"/>
                <c:pt idx="0">
                  <c:v>L2/MFLOPS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CPU'!$CT$19:$CT$25</c:f>
              <c:numCache>
                <c:formatCode>0.0000E+00</c:formatCode>
                <c:ptCount val="7"/>
                <c:pt idx="0">
                  <c:v>2109.1481481481483</c:v>
                </c:pt>
                <c:pt idx="1">
                  <c:v>13672.006500000001</c:v>
                </c:pt>
                <c:pt idx="2">
                  <c:v>29198.835823615158</c:v>
                </c:pt>
                <c:pt idx="3">
                  <c:v>32334.188014403291</c:v>
                </c:pt>
                <c:pt idx="4">
                  <c:v>30523.394487227655</c:v>
                </c:pt>
                <c:pt idx="5">
                  <c:v>28290.302600136551</c:v>
                </c:pt>
                <c:pt idx="6">
                  <c:v>28396.529240740747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CPU'!$CU$18</c:f>
              <c:strCache>
                <c:ptCount val="1"/>
                <c:pt idx="0">
                  <c:v>L2/MFLOPS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CPU'!$CU$19:$CU$25</c:f>
              <c:numCache>
                <c:formatCode>0.0000E+00</c:formatCode>
                <c:ptCount val="7"/>
                <c:pt idx="0">
                  <c:v>2377.2824074074074</c:v>
                </c:pt>
                <c:pt idx="1">
                  <c:v>26328.62</c:v>
                </c:pt>
                <c:pt idx="2">
                  <c:v>31381.052660349851</c:v>
                </c:pt>
                <c:pt idx="3">
                  <c:v>33938.012688614537</c:v>
                </c:pt>
                <c:pt idx="4">
                  <c:v>33319.652329075878</c:v>
                </c:pt>
                <c:pt idx="5">
                  <c:v>31003.176945835232</c:v>
                </c:pt>
                <c:pt idx="6">
                  <c:v>31228.391703703706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CPU'!$CV$18</c:f>
              <c:strCache>
                <c:ptCount val="1"/>
                <c:pt idx="0">
                  <c:v>L2/MFLOPS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CPU'!$CV$19:$CV$25</c:f>
              <c:numCache>
                <c:formatCode>0.0000E+00</c:formatCode>
                <c:ptCount val="7"/>
                <c:pt idx="0">
                  <c:v>1216.0717592592594</c:v>
                </c:pt>
                <c:pt idx="1">
                  <c:v>13738.647999999999</c:v>
                </c:pt>
                <c:pt idx="2">
                  <c:v>16537.144497084548</c:v>
                </c:pt>
                <c:pt idx="3">
                  <c:v>16877.059756515773</c:v>
                </c:pt>
                <c:pt idx="4">
                  <c:v>16771.806254695719</c:v>
                </c:pt>
                <c:pt idx="5">
                  <c:v>15264.979062357763</c:v>
                </c:pt>
                <c:pt idx="6">
                  <c:v>15973.717777777776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CPU'!$CW$18</c:f>
              <c:strCache>
                <c:ptCount val="1"/>
                <c:pt idx="0">
                  <c:v>L2/MFLOPS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CPU'!$CW$19:$CW$25</c:f>
              <c:numCache>
                <c:formatCode>0.0000E+00</c:formatCode>
                <c:ptCount val="7"/>
                <c:pt idx="0">
                  <c:v>895.49768518518533</c:v>
                </c:pt>
                <c:pt idx="1">
                  <c:v>10373.281500000001</c:v>
                </c:pt>
                <c:pt idx="2">
                  <c:v>10707.954446064141</c:v>
                </c:pt>
                <c:pt idx="3">
                  <c:v>10791.212620027434</c:v>
                </c:pt>
                <c:pt idx="4">
                  <c:v>10733.097670924117</c:v>
                </c:pt>
                <c:pt idx="5">
                  <c:v>10936.280496131087</c:v>
                </c:pt>
                <c:pt idx="6">
                  <c:v>10920.706703703703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CPU'!$CX$18</c:f>
              <c:strCache>
                <c:ptCount val="1"/>
                <c:pt idx="0">
                  <c:v>L2/MFLOPS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CPU'!$CX$19:$CX$25</c:f>
              <c:numCache>
                <c:formatCode>0.0000E+00</c:formatCode>
                <c:ptCount val="7"/>
                <c:pt idx="0">
                  <c:v>966.08333333333337</c:v>
                </c:pt>
                <c:pt idx="1">
                  <c:v>6861.3514999999998</c:v>
                </c:pt>
                <c:pt idx="2">
                  <c:v>8665.3254373177842</c:v>
                </c:pt>
                <c:pt idx="3">
                  <c:v>8584.6513203017839</c:v>
                </c:pt>
                <c:pt idx="4">
                  <c:v>8553.8453700225382</c:v>
                </c:pt>
                <c:pt idx="5">
                  <c:v>5770.1473600364125</c:v>
                </c:pt>
                <c:pt idx="6">
                  <c:v>5649.765388888889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8480"/>
        <c:axId val="171173568"/>
      </c:scatterChart>
      <c:valAx>
        <c:axId val="1704684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1173568"/>
        <c:crosses val="autoZero"/>
        <c:crossBetween val="midCat"/>
      </c:valAx>
      <c:valAx>
        <c:axId val="17117356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704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CPU'!$CZ$5</c:f>
              <c:strCache>
                <c:ptCount val="1"/>
                <c:pt idx="0">
                  <c:v>L1/INST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CPU'!$CZ$6:$CZ$12</c:f>
              <c:numCache>
                <c:formatCode>0.0000E+00</c:formatCode>
                <c:ptCount val="7"/>
                <c:pt idx="0">
                  <c:v>0.14081946520450855</c:v>
                </c:pt>
                <c:pt idx="1">
                  <c:v>0.14071150531765014</c:v>
                </c:pt>
                <c:pt idx="2">
                  <c:v>0.1407686888073196</c:v>
                </c:pt>
                <c:pt idx="3">
                  <c:v>0.14085536493201042</c:v>
                </c:pt>
                <c:pt idx="4">
                  <c:v>0.14072976454466418</c:v>
                </c:pt>
                <c:pt idx="5">
                  <c:v>0.1407064565185244</c:v>
                </c:pt>
                <c:pt idx="6">
                  <c:v>0.14070783059488223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CPU'!$DA$5</c:f>
              <c:strCache>
                <c:ptCount val="1"/>
                <c:pt idx="0">
                  <c:v>L1/INST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CPU'!$DA$6:$DA$12</c:f>
              <c:numCache>
                <c:formatCode>0.0000E+00</c:formatCode>
                <c:ptCount val="7"/>
                <c:pt idx="0">
                  <c:v>0.15217942856652658</c:v>
                </c:pt>
                <c:pt idx="1">
                  <c:v>0.15205443872869787</c:v>
                </c:pt>
                <c:pt idx="2">
                  <c:v>0.15439355758668105</c:v>
                </c:pt>
                <c:pt idx="3">
                  <c:v>0.15682683841989661</c:v>
                </c:pt>
                <c:pt idx="4">
                  <c:v>0.15655033152413228</c:v>
                </c:pt>
                <c:pt idx="5">
                  <c:v>0.1571414184834064</c:v>
                </c:pt>
                <c:pt idx="6">
                  <c:v>0.15758168015897439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CPU'!$DB$5</c:f>
              <c:strCache>
                <c:ptCount val="1"/>
                <c:pt idx="0">
                  <c:v>L1/INST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CPU'!$DB$6:$DB$12</c:f>
              <c:numCache>
                <c:formatCode>0.0000E+00</c:formatCode>
                <c:ptCount val="7"/>
                <c:pt idx="0">
                  <c:v>7.6432976918093504E-2</c:v>
                </c:pt>
                <c:pt idx="1">
                  <c:v>0.12806435211285744</c:v>
                </c:pt>
                <c:pt idx="2">
                  <c:v>0.14502919112049553</c:v>
                </c:pt>
                <c:pt idx="3">
                  <c:v>0.15079329098094257</c:v>
                </c:pt>
                <c:pt idx="4">
                  <c:v>0.14725763238526171</c:v>
                </c:pt>
                <c:pt idx="5">
                  <c:v>0.14905059381614827</c:v>
                </c:pt>
                <c:pt idx="6">
                  <c:v>0.1409420428285291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CPU'!$DC$5</c:f>
              <c:strCache>
                <c:ptCount val="1"/>
                <c:pt idx="0">
                  <c:v>L1/INST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CPU'!$DC$6:$DC$12</c:f>
              <c:numCache>
                <c:formatCode>0.0000E+00</c:formatCode>
                <c:ptCount val="7"/>
                <c:pt idx="0">
                  <c:v>3.0355399851321213E-2</c:v>
                </c:pt>
                <c:pt idx="1">
                  <c:v>3.8179486509448982E-2</c:v>
                </c:pt>
                <c:pt idx="2">
                  <c:v>0.10570520097551833</c:v>
                </c:pt>
                <c:pt idx="3">
                  <c:v>0.13648308457942207</c:v>
                </c:pt>
                <c:pt idx="4">
                  <c:v>0.13904287045375693</c:v>
                </c:pt>
                <c:pt idx="5">
                  <c:v>0.13936671533834705</c:v>
                </c:pt>
                <c:pt idx="6">
                  <c:v>0.14468095661070446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CPU'!$DD$5</c:f>
              <c:strCache>
                <c:ptCount val="1"/>
                <c:pt idx="0">
                  <c:v>L1/INST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CPU'!$DD$6:$DD$12</c:f>
              <c:numCache>
                <c:formatCode>0.0000E+00</c:formatCode>
                <c:ptCount val="7"/>
                <c:pt idx="0">
                  <c:v>2.3833264244764268E-2</c:v>
                </c:pt>
                <c:pt idx="1">
                  <c:v>2.9695716263348375E-2</c:v>
                </c:pt>
                <c:pt idx="2">
                  <c:v>4.7045084384949726E-2</c:v>
                </c:pt>
                <c:pt idx="3">
                  <c:v>0.10373618252913212</c:v>
                </c:pt>
                <c:pt idx="4">
                  <c:v>0.13123575550199643</c:v>
                </c:pt>
                <c:pt idx="5">
                  <c:v>0.13269594754808145</c:v>
                </c:pt>
                <c:pt idx="6">
                  <c:v>0.13613638548572693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8688"/>
        <c:axId val="224945856"/>
      </c:scatterChart>
      <c:valAx>
        <c:axId val="2240586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24945856"/>
        <c:crosses val="autoZero"/>
        <c:crossBetween val="midCat"/>
      </c:valAx>
      <c:valAx>
        <c:axId val="2249458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240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CPU'!$CZ$18</c:f>
              <c:strCache>
                <c:ptCount val="1"/>
                <c:pt idx="0">
                  <c:v>L1/INST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CPU'!$CZ$19:$CZ$25</c:f>
              <c:numCache>
                <c:formatCode>0.0000E+00</c:formatCode>
                <c:ptCount val="7"/>
                <c:pt idx="0">
                  <c:v>3.0920205481680722E-2</c:v>
                </c:pt>
                <c:pt idx="1">
                  <c:v>3.1161092304491277E-2</c:v>
                </c:pt>
                <c:pt idx="2">
                  <c:v>3.1390824229573115E-2</c:v>
                </c:pt>
                <c:pt idx="3">
                  <c:v>3.2276773475022509E-2</c:v>
                </c:pt>
                <c:pt idx="4">
                  <c:v>4.9081583905509374E-2</c:v>
                </c:pt>
                <c:pt idx="5">
                  <c:v>6.277494493526703E-2</c:v>
                </c:pt>
                <c:pt idx="6">
                  <c:v>6.2840055090022301E-2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CPU'!$DA$18</c:f>
              <c:strCache>
                <c:ptCount val="1"/>
                <c:pt idx="0">
                  <c:v>L1/INST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CPU'!$DA$19:$DA$25</c:f>
              <c:numCache>
                <c:formatCode>0.0000E+00</c:formatCode>
                <c:ptCount val="7"/>
                <c:pt idx="0">
                  <c:v>3.0528830665272781E-2</c:v>
                </c:pt>
                <c:pt idx="1">
                  <c:v>3.0894157109322921E-2</c:v>
                </c:pt>
                <c:pt idx="2">
                  <c:v>3.1193291788191965E-2</c:v>
                </c:pt>
                <c:pt idx="3">
                  <c:v>3.2564029481287837E-2</c:v>
                </c:pt>
                <c:pt idx="4">
                  <c:v>4.891021056189529E-2</c:v>
                </c:pt>
                <c:pt idx="5">
                  <c:v>6.2589031934429717E-2</c:v>
                </c:pt>
                <c:pt idx="6">
                  <c:v>6.2761141328240136E-2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CPU'!$DB$18</c:f>
              <c:strCache>
                <c:ptCount val="1"/>
                <c:pt idx="0">
                  <c:v>L1/INST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CPU'!$DB$19:$DB$25</c:f>
              <c:numCache>
                <c:formatCode>0.0000E+00</c:formatCode>
                <c:ptCount val="7"/>
                <c:pt idx="0">
                  <c:v>3.0572418923758515E-2</c:v>
                </c:pt>
                <c:pt idx="1">
                  <c:v>3.0871594301661791E-2</c:v>
                </c:pt>
                <c:pt idx="2">
                  <c:v>3.1128402758527889E-2</c:v>
                </c:pt>
                <c:pt idx="3">
                  <c:v>3.2206452424699543E-2</c:v>
                </c:pt>
                <c:pt idx="4">
                  <c:v>4.9340580763672787E-2</c:v>
                </c:pt>
                <c:pt idx="5">
                  <c:v>6.2573843160575349E-2</c:v>
                </c:pt>
                <c:pt idx="6">
                  <c:v>6.2701161973908293E-2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CPU'!$DC$18</c:f>
              <c:strCache>
                <c:ptCount val="1"/>
                <c:pt idx="0">
                  <c:v>L1/INST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CPU'!$DC$19:$DC$25</c:f>
              <c:numCache>
                <c:formatCode>0.0000E+00</c:formatCode>
                <c:ptCount val="7"/>
                <c:pt idx="0">
                  <c:v>3.040014131619706E-2</c:v>
                </c:pt>
                <c:pt idx="1">
                  <c:v>3.0927687221232087E-2</c:v>
                </c:pt>
                <c:pt idx="2">
                  <c:v>3.1394284998974301E-2</c:v>
                </c:pt>
                <c:pt idx="3">
                  <c:v>3.334977173117238E-2</c:v>
                </c:pt>
                <c:pt idx="4">
                  <c:v>4.9549143647346139E-2</c:v>
                </c:pt>
                <c:pt idx="5">
                  <c:v>6.2607597783368371E-2</c:v>
                </c:pt>
                <c:pt idx="6">
                  <c:v>6.2720876318384924E-2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CPU'!$DD$18</c:f>
              <c:strCache>
                <c:ptCount val="1"/>
                <c:pt idx="0">
                  <c:v>L1/INST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CPU'!$DD$19:$DD$25</c:f>
              <c:numCache>
                <c:formatCode>0.0000E+00</c:formatCode>
                <c:ptCount val="7"/>
                <c:pt idx="0">
                  <c:v>3.0400098271289738E-2</c:v>
                </c:pt>
                <c:pt idx="1">
                  <c:v>3.0945797822506248E-2</c:v>
                </c:pt>
                <c:pt idx="2">
                  <c:v>3.1267797999185915E-2</c:v>
                </c:pt>
                <c:pt idx="3">
                  <c:v>3.5194674543289638E-2</c:v>
                </c:pt>
                <c:pt idx="4">
                  <c:v>4.9952330460537986E-2</c:v>
                </c:pt>
                <c:pt idx="5">
                  <c:v>5.5596909991996658E-2</c:v>
                </c:pt>
                <c:pt idx="6">
                  <c:v>5.5800446959595441E-2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6400"/>
        <c:axId val="224051200"/>
      </c:scatterChart>
      <c:valAx>
        <c:axId val="20836640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24051200"/>
        <c:crosses val="autoZero"/>
        <c:crossBetween val="midCat"/>
      </c:valAx>
      <c:valAx>
        <c:axId val="224051200"/>
        <c:scaling>
          <c:orientation val="minMax"/>
          <c:min val="3.0000000000000006E-2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083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CPU'!$DF$5</c:f>
              <c:strCache>
                <c:ptCount val="1"/>
                <c:pt idx="0">
                  <c:v>L2/INST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CPU'!$DF$6:$DF$12</c:f>
              <c:numCache>
                <c:formatCode>0.0000E+00</c:formatCode>
                <c:ptCount val="7"/>
                <c:pt idx="0">
                  <c:v>1.5732757812187841E-2</c:v>
                </c:pt>
                <c:pt idx="1">
                  <c:v>1.7669226437222227E-2</c:v>
                </c:pt>
                <c:pt idx="2">
                  <c:v>1.5784427158381121E-2</c:v>
                </c:pt>
                <c:pt idx="3">
                  <c:v>1.6379645937983311E-2</c:v>
                </c:pt>
                <c:pt idx="4">
                  <c:v>1.6059671393206708E-2</c:v>
                </c:pt>
                <c:pt idx="5">
                  <c:v>1.6225760632422103E-2</c:v>
                </c:pt>
                <c:pt idx="6">
                  <c:v>1.8567148700256948E-2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CPU'!$DG$5</c:f>
              <c:strCache>
                <c:ptCount val="1"/>
                <c:pt idx="0">
                  <c:v>L2/INST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CPU'!$DG$6:$DG$12</c:f>
              <c:numCache>
                <c:formatCode>0.0000E+00</c:formatCode>
                <c:ptCount val="7"/>
                <c:pt idx="0">
                  <c:v>1.8093539094745363E-2</c:v>
                </c:pt>
                <c:pt idx="1">
                  <c:v>1.7880769631421566E-2</c:v>
                </c:pt>
                <c:pt idx="2">
                  <c:v>1.6706737412580185E-2</c:v>
                </c:pt>
                <c:pt idx="3">
                  <c:v>1.8175273599264494E-2</c:v>
                </c:pt>
                <c:pt idx="4">
                  <c:v>1.7659430146991863E-2</c:v>
                </c:pt>
                <c:pt idx="5">
                  <c:v>1.846216575655801E-2</c:v>
                </c:pt>
                <c:pt idx="6">
                  <c:v>2.31874664700411E-2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CPU'!$DH$5</c:f>
              <c:strCache>
                <c:ptCount val="1"/>
                <c:pt idx="0">
                  <c:v>L2/INST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CPU'!$DH$6:$DH$12</c:f>
              <c:numCache>
                <c:formatCode>0.0000E+00</c:formatCode>
                <c:ptCount val="7"/>
                <c:pt idx="0">
                  <c:v>2.1675429378026884E-2</c:v>
                </c:pt>
                <c:pt idx="1">
                  <c:v>1.6938404124139363E-2</c:v>
                </c:pt>
                <c:pt idx="2">
                  <c:v>1.8555425538862483E-2</c:v>
                </c:pt>
                <c:pt idx="3">
                  <c:v>1.7996073439318035E-2</c:v>
                </c:pt>
                <c:pt idx="4">
                  <c:v>1.9565284351489264E-2</c:v>
                </c:pt>
                <c:pt idx="5">
                  <c:v>1.7545579885002233E-2</c:v>
                </c:pt>
                <c:pt idx="6">
                  <c:v>1.6510742881742545E-2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CPU'!$DI$5</c:f>
              <c:strCache>
                <c:ptCount val="1"/>
                <c:pt idx="0">
                  <c:v>L2/INST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CPU'!$DI$6:$DI$12</c:f>
              <c:numCache>
                <c:formatCode>0.0000E+00</c:formatCode>
                <c:ptCount val="7"/>
                <c:pt idx="0">
                  <c:v>1.8065730730262918E-2</c:v>
                </c:pt>
                <c:pt idx="1">
                  <c:v>1.6817243200714309E-2</c:v>
                </c:pt>
                <c:pt idx="2">
                  <c:v>1.6995603840943962E-2</c:v>
                </c:pt>
                <c:pt idx="3">
                  <c:v>1.7536839126815244E-2</c:v>
                </c:pt>
                <c:pt idx="4">
                  <c:v>1.7996988215022047E-2</c:v>
                </c:pt>
                <c:pt idx="5">
                  <c:v>1.7791957445756706E-2</c:v>
                </c:pt>
                <c:pt idx="6">
                  <c:v>1.81332470870533E-2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CPU'!$DJ$5</c:f>
              <c:strCache>
                <c:ptCount val="1"/>
                <c:pt idx="0">
                  <c:v>L2/INST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CPU'!$DJ$6:$DJ$12</c:f>
              <c:numCache>
                <c:formatCode>0.0000E+00</c:formatCode>
                <c:ptCount val="7"/>
                <c:pt idx="0">
                  <c:v>1.7152978054308345E-2</c:v>
                </c:pt>
                <c:pt idx="1">
                  <c:v>1.8701108459976266E-2</c:v>
                </c:pt>
                <c:pt idx="2">
                  <c:v>1.6623521706102772E-2</c:v>
                </c:pt>
                <c:pt idx="3">
                  <c:v>2.1071309127937692E-2</c:v>
                </c:pt>
                <c:pt idx="4">
                  <c:v>1.8075302079175688E-2</c:v>
                </c:pt>
                <c:pt idx="5">
                  <c:v>1.7738579947667601E-2</c:v>
                </c:pt>
                <c:pt idx="6">
                  <c:v>1.8144905017583344E-2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51616"/>
        <c:axId val="225162880"/>
      </c:scatterChart>
      <c:valAx>
        <c:axId val="22495161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25162880"/>
        <c:crosses val="autoZero"/>
        <c:crossBetween val="midCat"/>
      </c:valAx>
      <c:valAx>
        <c:axId val="22516288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249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CPU'!$DF$18</c:f>
              <c:strCache>
                <c:ptCount val="1"/>
                <c:pt idx="0">
                  <c:v>L2/INST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CPU'!$DF$19:$DF$25</c:f>
              <c:numCache>
                <c:formatCode>0.0000E+00</c:formatCode>
                <c:ptCount val="7"/>
                <c:pt idx="0">
                  <c:v>1.03590435828877E-3</c:v>
                </c:pt>
                <c:pt idx="1">
                  <c:v>6.7630485109900079E-3</c:v>
                </c:pt>
                <c:pt idx="2">
                  <c:v>1.4487900333581931E-2</c:v>
                </c:pt>
                <c:pt idx="3">
                  <c:v>1.6070932946804558E-2</c:v>
                </c:pt>
                <c:pt idx="4">
                  <c:v>1.5187371631796894E-2</c:v>
                </c:pt>
                <c:pt idx="5">
                  <c:v>1.4086831357995665E-2</c:v>
                </c:pt>
                <c:pt idx="6">
                  <c:v>1.4147511747910979E-2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CPU'!$DG$18</c:f>
              <c:strCache>
                <c:ptCount val="1"/>
                <c:pt idx="0">
                  <c:v>L2/INST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CPU'!$DG$19:$DG$25</c:f>
              <c:numCache>
                <c:formatCode>0.0000E+00</c:formatCode>
                <c:ptCount val="7"/>
                <c:pt idx="0">
                  <c:v>1.1530099274160814E-3</c:v>
                </c:pt>
                <c:pt idx="1">
                  <c:v>1.2924888826231228E-2</c:v>
                </c:pt>
                <c:pt idx="2">
                  <c:v>1.5485708969948254E-2</c:v>
                </c:pt>
                <c:pt idx="3">
                  <c:v>1.6796257211132922E-2</c:v>
                </c:pt>
                <c:pt idx="4">
                  <c:v>1.6520822083443618E-2</c:v>
                </c:pt>
                <c:pt idx="5">
                  <c:v>1.5392015683341935E-2</c:v>
                </c:pt>
                <c:pt idx="6">
                  <c:v>1.5518458632830317E-2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CPU'!$DH$18</c:f>
              <c:strCache>
                <c:ptCount val="1"/>
                <c:pt idx="0">
                  <c:v>L2/INST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CPU'!$DH$19:$DH$25</c:f>
              <c:numCache>
                <c:formatCode>0.0000E+00</c:formatCode>
                <c:ptCount val="7"/>
                <c:pt idx="0">
                  <c:v>1.1771840746695511E-3</c:v>
                </c:pt>
                <c:pt idx="1">
                  <c:v>1.3472028334585259E-2</c:v>
                </c:pt>
                <c:pt idx="2">
                  <c:v>1.6306774920114873E-2</c:v>
                </c:pt>
                <c:pt idx="3">
                  <c:v>1.6693691813167079E-2</c:v>
                </c:pt>
                <c:pt idx="4">
                  <c:v>1.6622449334056683E-2</c:v>
                </c:pt>
                <c:pt idx="5">
                  <c:v>1.5149812341681876E-2</c:v>
                </c:pt>
                <c:pt idx="6">
                  <c:v>1.5869177375697544E-2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CPU'!$DI$18</c:f>
              <c:strCache>
                <c:ptCount val="1"/>
                <c:pt idx="0">
                  <c:v>L2/INST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CPU'!$DI$19:$DI$25</c:f>
              <c:numCache>
                <c:formatCode>0.0000E+00</c:formatCode>
                <c:ptCount val="7"/>
                <c:pt idx="0">
                  <c:v>1.2884365316690725E-3</c:v>
                </c:pt>
                <c:pt idx="1">
                  <c:v>1.518534940090983E-2</c:v>
                </c:pt>
                <c:pt idx="2">
                  <c:v>1.5812858406345026E-2</c:v>
                </c:pt>
                <c:pt idx="3">
                  <c:v>1.5999883222403564E-2</c:v>
                </c:pt>
                <c:pt idx="4">
                  <c:v>1.5932784831486576E-2</c:v>
                </c:pt>
                <c:pt idx="5">
                  <c:v>1.626516358069546E-2</c:v>
                </c:pt>
                <c:pt idx="6">
                  <c:v>1.6266150609310276E-2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CPU'!$DJ$18</c:f>
              <c:strCache>
                <c:ptCount val="1"/>
                <c:pt idx="0">
                  <c:v>L2/INST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CPU'!$DJ$19:$DJ$25</c:f>
              <c:numCache>
                <c:formatCode>0.0000E+00</c:formatCode>
                <c:ptCount val="7"/>
                <c:pt idx="0">
                  <c:v>1.845186358569809E-3</c:v>
                </c:pt>
                <c:pt idx="1">
                  <c:v>1.3395529711614106E-2</c:v>
                </c:pt>
                <c:pt idx="2">
                  <c:v>1.7046075056573205E-2</c:v>
                </c:pt>
                <c:pt idx="3">
                  <c:v>1.6953268687122096E-2</c:v>
                </c:pt>
                <c:pt idx="4">
                  <c:v>1.6932854809547086E-2</c:v>
                </c:pt>
                <c:pt idx="5">
                  <c:v>1.1440902599975869E-2</c:v>
                </c:pt>
                <c:pt idx="6">
                  <c:v>1.1215391176035681E-2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6176"/>
        <c:axId val="225677248"/>
      </c:scatterChart>
      <c:valAx>
        <c:axId val="22554617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25677248"/>
        <c:crosses val="autoZero"/>
        <c:crossBetween val="midCat"/>
      </c:valAx>
      <c:valAx>
        <c:axId val="22567724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2554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[2]cpuI5!$C$6:$C$12</c:f>
              <c:numCache>
                <c:formatCode>General</c:formatCode>
                <c:ptCount val="7"/>
                <c:pt idx="0">
                  <c:v>1.236</c:v>
                </c:pt>
                <c:pt idx="1">
                  <c:v>7.8710000000000004</c:v>
                </c:pt>
                <c:pt idx="2">
                  <c:v>22.298999999999999</c:v>
                </c:pt>
                <c:pt idx="3">
                  <c:v>49.692999999999998</c:v>
                </c:pt>
                <c:pt idx="4">
                  <c:v>97.448999999999998</c:v>
                </c:pt>
                <c:pt idx="5">
                  <c:v>182.71</c:v>
                </c:pt>
                <c:pt idx="6">
                  <c:v>306.81599999999997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[2]cpuI5!$Q$6:$Q$12</c:f>
              <c:numCache>
                <c:formatCode>General</c:formatCode>
                <c:ptCount val="7"/>
                <c:pt idx="0">
                  <c:v>1.3320000000000001</c:v>
                </c:pt>
                <c:pt idx="1">
                  <c:v>8.9809999999999999</c:v>
                </c:pt>
                <c:pt idx="2">
                  <c:v>25.07</c:v>
                </c:pt>
                <c:pt idx="3">
                  <c:v>55.289000000000001</c:v>
                </c:pt>
                <c:pt idx="4">
                  <c:v>120.893</c:v>
                </c:pt>
                <c:pt idx="5">
                  <c:v>216.96700000000001</c:v>
                </c:pt>
                <c:pt idx="6">
                  <c:v>358.89699999999999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[2]cpuI5!$AE$6:$AE$12</c:f>
              <c:numCache>
                <c:formatCode>General</c:formatCode>
                <c:ptCount val="7"/>
                <c:pt idx="0">
                  <c:v>0.38900000000000001</c:v>
                </c:pt>
                <c:pt idx="1">
                  <c:v>2.6779999999999999</c:v>
                </c:pt>
                <c:pt idx="2">
                  <c:v>13.590999999999999</c:v>
                </c:pt>
                <c:pt idx="3">
                  <c:v>29.43</c:v>
                </c:pt>
                <c:pt idx="4">
                  <c:v>53.744</c:v>
                </c:pt>
                <c:pt idx="5">
                  <c:v>91.343000000000004</c:v>
                </c:pt>
                <c:pt idx="6">
                  <c:v>143.93600000000001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[2]cpuI5!$AS$6:$AS$12</c:f>
              <c:numCache>
                <c:formatCode>General</c:formatCode>
                <c:ptCount val="7"/>
                <c:pt idx="0">
                  <c:v>0.54600000000000004</c:v>
                </c:pt>
                <c:pt idx="1">
                  <c:v>5.8029999999999999</c:v>
                </c:pt>
                <c:pt idx="2">
                  <c:v>18.617999999999999</c:v>
                </c:pt>
                <c:pt idx="3">
                  <c:v>40.344999999999999</c:v>
                </c:pt>
                <c:pt idx="4">
                  <c:v>75.364999999999995</c:v>
                </c:pt>
                <c:pt idx="5">
                  <c:v>128.42599999999999</c:v>
                </c:pt>
                <c:pt idx="6">
                  <c:v>209.88900000000001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[2]cpuI5!$BG$6:$BG$12</c:f>
              <c:numCache>
                <c:formatCode>General</c:formatCode>
                <c:ptCount val="7"/>
                <c:pt idx="0">
                  <c:v>0.51100000000000001</c:v>
                </c:pt>
                <c:pt idx="1">
                  <c:v>3.1339999999999999</c:v>
                </c:pt>
                <c:pt idx="2">
                  <c:v>13.872</c:v>
                </c:pt>
                <c:pt idx="3">
                  <c:v>33.478000000000002</c:v>
                </c:pt>
                <c:pt idx="4">
                  <c:v>58.945999999999998</c:v>
                </c:pt>
                <c:pt idx="5">
                  <c:v>99.554000000000002</c:v>
                </c:pt>
                <c:pt idx="6">
                  <c:v>157.75899999999999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[2]cpuI5!$BU$6:$BU$12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1152"/>
        <c:axId val="119761728"/>
      </c:scatterChart>
      <c:valAx>
        <c:axId val="11976115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761728"/>
        <c:crosses val="autoZero"/>
        <c:crossBetween val="midCat"/>
      </c:valAx>
      <c:valAx>
        <c:axId val="1197617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976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[2]cpuI5!$C$19:$C$29</c:f>
              <c:numCache>
                <c:formatCode>General</c:formatCode>
                <c:ptCount val="11"/>
                <c:pt idx="0">
                  <c:v>0.13900000000000001</c:v>
                </c:pt>
                <c:pt idx="1">
                  <c:v>0.71799999999999997</c:v>
                </c:pt>
                <c:pt idx="2">
                  <c:v>1.9450000000000001</c:v>
                </c:pt>
                <c:pt idx="3">
                  <c:v>4.1040000000000001</c:v>
                </c:pt>
                <c:pt idx="4">
                  <c:v>7.7290000000000001</c:v>
                </c:pt>
                <c:pt idx="5">
                  <c:v>13.233000000000001</c:v>
                </c:pt>
                <c:pt idx="6">
                  <c:v>20.184999999999999</c:v>
                </c:pt>
                <c:pt idx="7">
                  <c:v>47.715000000000003</c:v>
                </c:pt>
                <c:pt idx="8">
                  <c:v>161.21899999999999</c:v>
                </c:pt>
                <c:pt idx="9">
                  <c:v>382.89800000000002</c:v>
                </c:pt>
                <c:pt idx="10">
                  <c:v>753.69299999999998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[2]cpuI5!$Q$19:$Q$29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0.72099999999999997</c:v>
                </c:pt>
                <c:pt idx="2">
                  <c:v>1.96</c:v>
                </c:pt>
                <c:pt idx="3">
                  <c:v>4.1219999999999999</c:v>
                </c:pt>
                <c:pt idx="4">
                  <c:v>7.83</c:v>
                </c:pt>
                <c:pt idx="5">
                  <c:v>13.291</c:v>
                </c:pt>
                <c:pt idx="6">
                  <c:v>20.393000000000001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[2]cpuI5!$AE$19:$AE$29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0.41399999999999998</c:v>
                </c:pt>
                <c:pt idx="2">
                  <c:v>1.1519999999999999</c:v>
                </c:pt>
                <c:pt idx="3">
                  <c:v>2.476</c:v>
                </c:pt>
                <c:pt idx="4">
                  <c:v>4.8959999999999999</c:v>
                </c:pt>
                <c:pt idx="5">
                  <c:v>7.8719999999999999</c:v>
                </c:pt>
                <c:pt idx="6">
                  <c:v>12.433999999999999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[2]cpuI5!$AS$19:$AS$29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0.41799999999999998</c:v>
                </c:pt>
                <c:pt idx="2">
                  <c:v>1.109</c:v>
                </c:pt>
                <c:pt idx="3">
                  <c:v>2.3719999999999999</c:v>
                </c:pt>
                <c:pt idx="4">
                  <c:v>4.8380000000000001</c:v>
                </c:pt>
                <c:pt idx="5">
                  <c:v>8.4700000000000006</c:v>
                </c:pt>
                <c:pt idx="6">
                  <c:v>11.849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[2]cpuI5!$BG$19:$BG$29</c:f>
              <c:numCache>
                <c:formatCode>General</c:formatCode>
                <c:ptCount val="11"/>
                <c:pt idx="0">
                  <c:v>6.6000000000000003E-2</c:v>
                </c:pt>
                <c:pt idx="1">
                  <c:v>0.316</c:v>
                </c:pt>
                <c:pt idx="2">
                  <c:v>0.871</c:v>
                </c:pt>
                <c:pt idx="3">
                  <c:v>1.8620000000000001</c:v>
                </c:pt>
                <c:pt idx="4">
                  <c:v>3.4260000000000002</c:v>
                </c:pt>
                <c:pt idx="5">
                  <c:v>5.76</c:v>
                </c:pt>
                <c:pt idx="6">
                  <c:v>9.0340000000000007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[2]cpuI5!$BU$19:$BU$29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4032"/>
        <c:axId val="119764608"/>
      </c:scatterChart>
      <c:valAx>
        <c:axId val="11976403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764608"/>
        <c:crosses val="autoZero"/>
        <c:crossBetween val="midCat"/>
      </c:valAx>
      <c:valAx>
        <c:axId val="119764608"/>
        <c:scaling>
          <c:orientation val="minMax"/>
          <c:max val="25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1976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[2]cpuI5!$D$6:$D$12</c:f>
              <c:numCache>
                <c:formatCode>General</c:formatCode>
                <c:ptCount val="7"/>
                <c:pt idx="0">
                  <c:v>276528978</c:v>
                </c:pt>
                <c:pt idx="1">
                  <c:v>1375467970</c:v>
                </c:pt>
                <c:pt idx="2">
                  <c:v>4039626947</c:v>
                </c:pt>
                <c:pt idx="3">
                  <c:v>9150240011</c:v>
                </c:pt>
                <c:pt idx="4">
                  <c:v>17747221072</c:v>
                </c:pt>
                <c:pt idx="5">
                  <c:v>31017298573</c:v>
                </c:pt>
                <c:pt idx="6">
                  <c:v>50303250468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[2]cpuI5!$R$6:$R$12</c:f>
              <c:numCache>
                <c:formatCode>General</c:formatCode>
                <c:ptCount val="7"/>
                <c:pt idx="0">
                  <c:v>299876038</c:v>
                </c:pt>
                <c:pt idx="1">
                  <c:v>1439884106</c:v>
                </c:pt>
                <c:pt idx="2">
                  <c:v>4166007694</c:v>
                </c:pt>
                <c:pt idx="3">
                  <c:v>9365010862</c:v>
                </c:pt>
                <c:pt idx="4">
                  <c:v>18092400093</c:v>
                </c:pt>
                <c:pt idx="5">
                  <c:v>31520944066</c:v>
                </c:pt>
                <c:pt idx="6">
                  <c:v>50995397592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[2]cpuI5!$AF$6:$AF$12</c:f>
              <c:numCache>
                <c:formatCode>General</c:formatCode>
                <c:ptCount val="7"/>
                <c:pt idx="0">
                  <c:v>36229181</c:v>
                </c:pt>
                <c:pt idx="1">
                  <c:v>712564452</c:v>
                </c:pt>
                <c:pt idx="2">
                  <c:v>2205702451</c:v>
                </c:pt>
                <c:pt idx="3">
                  <c:v>4875336662</c:v>
                </c:pt>
                <c:pt idx="4">
                  <c:v>9318160974</c:v>
                </c:pt>
                <c:pt idx="5">
                  <c:v>16104004188</c:v>
                </c:pt>
                <c:pt idx="6">
                  <c:v>25984993564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[2]cpuI5!$AT$6:$AT$12</c:f>
              <c:numCache>
                <c:formatCode>General</c:formatCode>
                <c:ptCount val="7"/>
                <c:pt idx="0">
                  <c:v>74708189</c:v>
                </c:pt>
                <c:pt idx="1">
                  <c:v>488046678</c:v>
                </c:pt>
                <c:pt idx="2">
                  <c:v>1472277544</c:v>
                </c:pt>
                <c:pt idx="3">
                  <c:v>3332377664</c:v>
                </c:pt>
                <c:pt idx="4">
                  <c:v>6347990656</c:v>
                </c:pt>
                <c:pt idx="5">
                  <c:v>10946019173</c:v>
                </c:pt>
                <c:pt idx="6">
                  <c:v>17580327502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[2]cpuI5!$BH$6:$BH$12</c:f>
              <c:numCache>
                <c:formatCode>General</c:formatCode>
                <c:ptCount val="7"/>
                <c:pt idx="0">
                  <c:v>28834665</c:v>
                </c:pt>
                <c:pt idx="1">
                  <c:v>408205348</c:v>
                </c:pt>
                <c:pt idx="2">
                  <c:v>1203208001</c:v>
                </c:pt>
                <c:pt idx="3">
                  <c:v>2617575805</c:v>
                </c:pt>
                <c:pt idx="4">
                  <c:v>4902477533</c:v>
                </c:pt>
                <c:pt idx="5">
                  <c:v>8413661066</c:v>
                </c:pt>
                <c:pt idx="6">
                  <c:v>13460313310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0480"/>
        <c:axId val="120341056"/>
      </c:scatterChart>
      <c:valAx>
        <c:axId val="1203404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341056"/>
        <c:crosses val="autoZero"/>
        <c:crossBetween val="midCat"/>
      </c:valAx>
      <c:valAx>
        <c:axId val="1203410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34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[1]cpuI7!$E$5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[1]cpuI7!$E$6:$E$12</c:f>
              <c:numCache>
                <c:formatCode>General</c:formatCode>
                <c:ptCount val="7"/>
                <c:pt idx="0">
                  <c:v>3282</c:v>
                </c:pt>
                <c:pt idx="1">
                  <c:v>11433</c:v>
                </c:pt>
                <c:pt idx="2">
                  <c:v>22675</c:v>
                </c:pt>
                <c:pt idx="3">
                  <c:v>45755</c:v>
                </c:pt>
                <c:pt idx="4">
                  <c:v>69695</c:v>
                </c:pt>
                <c:pt idx="5">
                  <c:v>78634</c:v>
                </c:pt>
                <c:pt idx="6">
                  <c:v>109949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[1]cpuI7!$S$5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[1]cpuI7!$S$6:$S$12</c:f>
              <c:numCache>
                <c:formatCode>General</c:formatCode>
                <c:ptCount val="7"/>
                <c:pt idx="0">
                  <c:v>92040</c:v>
                </c:pt>
                <c:pt idx="1">
                  <c:v>481744</c:v>
                </c:pt>
                <c:pt idx="2">
                  <c:v>1905439</c:v>
                </c:pt>
                <c:pt idx="3">
                  <c:v>3394063</c:v>
                </c:pt>
                <c:pt idx="4">
                  <c:v>6605645</c:v>
                </c:pt>
                <c:pt idx="5">
                  <c:v>9357105</c:v>
                </c:pt>
                <c:pt idx="6">
                  <c:v>15290953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[1]cpuI7!$AG$5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[1]cpuI7!$AG$6:$AG$12</c:f>
              <c:numCache>
                <c:formatCode>General</c:formatCode>
                <c:ptCount val="7"/>
                <c:pt idx="0">
                  <c:v>109884</c:v>
                </c:pt>
                <c:pt idx="1">
                  <c:v>598321</c:v>
                </c:pt>
                <c:pt idx="2">
                  <c:v>2368970</c:v>
                </c:pt>
                <c:pt idx="3">
                  <c:v>3929384</c:v>
                </c:pt>
                <c:pt idx="4">
                  <c:v>5948911</c:v>
                </c:pt>
                <c:pt idx="5">
                  <c:v>6874111</c:v>
                </c:pt>
                <c:pt idx="6">
                  <c:v>7930736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[1]cpuI7!$AU$5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[1]cpuI7!$AU$6:$AU$12</c:f>
              <c:numCache>
                <c:formatCode>General</c:formatCode>
                <c:ptCount val="7"/>
                <c:pt idx="0">
                  <c:v>128797</c:v>
                </c:pt>
                <c:pt idx="1">
                  <c:v>312019</c:v>
                </c:pt>
                <c:pt idx="2">
                  <c:v>1781519</c:v>
                </c:pt>
                <c:pt idx="3">
                  <c:v>3612516</c:v>
                </c:pt>
                <c:pt idx="4">
                  <c:v>6506294</c:v>
                </c:pt>
                <c:pt idx="5">
                  <c:v>12746592</c:v>
                </c:pt>
                <c:pt idx="6">
                  <c:v>11765961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[1]cpuI7!$BI$5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[1]cpuI7!$BI$6:$BI$12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416"/>
        <c:axId val="116756992"/>
      </c:scatterChart>
      <c:valAx>
        <c:axId val="11675641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6756992"/>
        <c:crosses val="autoZero"/>
        <c:crossBetween val="midCat"/>
      </c:valAx>
      <c:valAx>
        <c:axId val="1167569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675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[2]cpuI5!$E$5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[2]cpuI5!$E$6:$E$12</c:f>
              <c:numCache>
                <c:formatCode>General</c:formatCode>
                <c:ptCount val="7"/>
                <c:pt idx="0">
                  <c:v>1029</c:v>
                </c:pt>
                <c:pt idx="1">
                  <c:v>6673</c:v>
                </c:pt>
                <c:pt idx="2">
                  <c:v>13884</c:v>
                </c:pt>
                <c:pt idx="3">
                  <c:v>28251</c:v>
                </c:pt>
                <c:pt idx="4">
                  <c:v>47486</c:v>
                </c:pt>
                <c:pt idx="5">
                  <c:v>82525</c:v>
                </c:pt>
                <c:pt idx="6">
                  <c:v>117622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[2]cpuI5!$S$5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[2]cpuI5!$S$6:$S$12</c:f>
              <c:numCache>
                <c:formatCode>General</c:formatCode>
                <c:ptCount val="7"/>
                <c:pt idx="0">
                  <c:v>35466</c:v>
                </c:pt>
                <c:pt idx="1">
                  <c:v>287665</c:v>
                </c:pt>
                <c:pt idx="2">
                  <c:v>739857</c:v>
                </c:pt>
                <c:pt idx="3">
                  <c:v>1536360</c:v>
                </c:pt>
                <c:pt idx="4">
                  <c:v>2773663</c:v>
                </c:pt>
                <c:pt idx="5">
                  <c:v>4713996</c:v>
                </c:pt>
                <c:pt idx="6">
                  <c:v>7305597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[2]cpuI5!$AG$5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[2]cpuI5!$AG$6:$AG$12</c:f>
              <c:numCache>
                <c:formatCode>General</c:formatCode>
                <c:ptCount val="7"/>
                <c:pt idx="0">
                  <c:v>14291</c:v>
                </c:pt>
                <c:pt idx="1">
                  <c:v>353513</c:v>
                </c:pt>
                <c:pt idx="2">
                  <c:v>928168</c:v>
                </c:pt>
                <c:pt idx="3">
                  <c:v>1583254</c:v>
                </c:pt>
                <c:pt idx="4">
                  <c:v>3106350</c:v>
                </c:pt>
                <c:pt idx="5">
                  <c:v>5425329</c:v>
                </c:pt>
                <c:pt idx="6">
                  <c:v>16049998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[2]cpuI5!$AU$5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[2]cpuI5!$AU$6:$AU$12</c:f>
              <c:numCache>
                <c:formatCode>General</c:formatCode>
                <c:ptCount val="7"/>
                <c:pt idx="0">
                  <c:v>30215</c:v>
                </c:pt>
                <c:pt idx="1">
                  <c:v>284534</c:v>
                </c:pt>
                <c:pt idx="2">
                  <c:v>771996</c:v>
                </c:pt>
                <c:pt idx="3">
                  <c:v>4700859</c:v>
                </c:pt>
                <c:pt idx="4">
                  <c:v>5451651</c:v>
                </c:pt>
                <c:pt idx="5">
                  <c:v>10037010</c:v>
                </c:pt>
                <c:pt idx="6">
                  <c:v>17452373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[2]cpuI5!$BI$5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[2]cpuI5!$BI$6:$BI$12</c:f>
              <c:numCache>
                <c:formatCode>General</c:formatCode>
                <c:ptCount val="7"/>
                <c:pt idx="0">
                  <c:v>59116</c:v>
                </c:pt>
                <c:pt idx="1">
                  <c:v>309668</c:v>
                </c:pt>
                <c:pt idx="2">
                  <c:v>879835</c:v>
                </c:pt>
                <c:pt idx="3">
                  <c:v>2097413</c:v>
                </c:pt>
                <c:pt idx="4">
                  <c:v>3069443</c:v>
                </c:pt>
                <c:pt idx="5">
                  <c:v>5099478</c:v>
                </c:pt>
                <c:pt idx="6">
                  <c:v>8058018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3360"/>
        <c:axId val="120343936"/>
      </c:scatterChart>
      <c:valAx>
        <c:axId val="12034336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343936"/>
        <c:crosses val="autoZero"/>
        <c:crossBetween val="midCat"/>
      </c:valAx>
      <c:valAx>
        <c:axId val="12034393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34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[2]cpuI5!$F$6:$F$12</c:f>
              <c:numCache>
                <c:formatCode>General</c:formatCode>
                <c:ptCount val="7"/>
                <c:pt idx="0">
                  <c:v>27346953</c:v>
                </c:pt>
                <c:pt idx="1">
                  <c:v>125415003</c:v>
                </c:pt>
                <c:pt idx="2">
                  <c:v>497804352</c:v>
                </c:pt>
                <c:pt idx="3">
                  <c:v>1386461376</c:v>
                </c:pt>
                <c:pt idx="4">
                  <c:v>5389927964</c:v>
                </c:pt>
                <c:pt idx="5">
                  <c:v>16189570844</c:v>
                </c:pt>
                <c:pt idx="6">
                  <c:v>33325383398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[2]cpuI5!$T$6:$T$12</c:f>
              <c:numCache>
                <c:formatCode>General</c:formatCode>
                <c:ptCount val="7"/>
                <c:pt idx="0">
                  <c:v>27389294</c:v>
                </c:pt>
                <c:pt idx="1">
                  <c:v>126364491</c:v>
                </c:pt>
                <c:pt idx="2">
                  <c:v>414596534</c:v>
                </c:pt>
                <c:pt idx="3">
                  <c:v>1495544330</c:v>
                </c:pt>
                <c:pt idx="4">
                  <c:v>6500292380</c:v>
                </c:pt>
                <c:pt idx="5">
                  <c:v>17010452070</c:v>
                </c:pt>
                <c:pt idx="6">
                  <c:v>32554164155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[2]cpuI5!$AH$6:$AH$12</c:f>
              <c:numCache>
                <c:formatCode>General</c:formatCode>
                <c:ptCount val="7"/>
                <c:pt idx="0">
                  <c:v>20261131</c:v>
                </c:pt>
                <c:pt idx="1">
                  <c:v>76935277</c:v>
                </c:pt>
                <c:pt idx="2">
                  <c:v>203791175</c:v>
                </c:pt>
                <c:pt idx="3">
                  <c:v>415731123</c:v>
                </c:pt>
                <c:pt idx="4">
                  <c:v>753580736</c:v>
                </c:pt>
                <c:pt idx="5">
                  <c:v>2376159636</c:v>
                </c:pt>
                <c:pt idx="6">
                  <c:v>3153527198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[2]cpuI5!$AV$6:$AV$12</c:f>
              <c:numCache>
                <c:formatCode>General</c:formatCode>
                <c:ptCount val="7"/>
                <c:pt idx="0">
                  <c:v>11651516</c:v>
                </c:pt>
                <c:pt idx="1">
                  <c:v>51521940</c:v>
                </c:pt>
                <c:pt idx="2">
                  <c:v>135973664</c:v>
                </c:pt>
                <c:pt idx="3">
                  <c:v>311133493</c:v>
                </c:pt>
                <c:pt idx="4">
                  <c:v>643522109</c:v>
                </c:pt>
                <c:pt idx="5">
                  <c:v>1274633713</c:v>
                </c:pt>
                <c:pt idx="6">
                  <c:v>4356710532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[2]cpuI5!$BJ$6:$BJ$12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6240"/>
        <c:axId val="120346816"/>
      </c:scatterChart>
      <c:valAx>
        <c:axId val="12034624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346816"/>
        <c:crosses val="autoZero"/>
        <c:crossBetween val="midCat"/>
      </c:valAx>
      <c:valAx>
        <c:axId val="1203468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34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[2]cpuI5!$G$5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[2]cpuI5!$G$6:$G$12</c:f>
              <c:numCache>
                <c:formatCode>General</c:formatCode>
                <c:ptCount val="7"/>
                <c:pt idx="0">
                  <c:v>930</c:v>
                </c:pt>
                <c:pt idx="1">
                  <c:v>10534</c:v>
                </c:pt>
                <c:pt idx="2">
                  <c:v>24944</c:v>
                </c:pt>
                <c:pt idx="3">
                  <c:v>52012</c:v>
                </c:pt>
                <c:pt idx="4">
                  <c:v>91198</c:v>
                </c:pt>
                <c:pt idx="5">
                  <c:v>155254</c:v>
                </c:pt>
                <c:pt idx="6">
                  <c:v>228841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[2]cpuI5!$U$5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[2]cpuI5!$U$6:$U$12</c:f>
              <c:numCache>
                <c:formatCode>General</c:formatCode>
                <c:ptCount val="7"/>
                <c:pt idx="0">
                  <c:v>61986</c:v>
                </c:pt>
                <c:pt idx="1">
                  <c:v>467092</c:v>
                </c:pt>
                <c:pt idx="2">
                  <c:v>1298056</c:v>
                </c:pt>
                <c:pt idx="3">
                  <c:v>2758231</c:v>
                </c:pt>
                <c:pt idx="4">
                  <c:v>4935140</c:v>
                </c:pt>
                <c:pt idx="5">
                  <c:v>8376024</c:v>
                </c:pt>
                <c:pt idx="6">
                  <c:v>13064828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[2]cpuI5!$AI$5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[2]cpuI5!$AI$6:$AI$12</c:f>
              <c:numCache>
                <c:formatCode>General</c:formatCode>
                <c:ptCount val="7"/>
                <c:pt idx="0">
                  <c:v>21702</c:v>
                </c:pt>
                <c:pt idx="1">
                  <c:v>536033</c:v>
                </c:pt>
                <c:pt idx="2">
                  <c:v>1511385</c:v>
                </c:pt>
                <c:pt idx="3">
                  <c:v>2719891</c:v>
                </c:pt>
                <c:pt idx="4">
                  <c:v>5421690</c:v>
                </c:pt>
                <c:pt idx="5">
                  <c:v>9545212</c:v>
                </c:pt>
                <c:pt idx="6">
                  <c:v>21148400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[2]cpuI5!$AW$5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[2]cpuI5!$AW$6:$AW$12</c:f>
              <c:numCache>
                <c:formatCode>General</c:formatCode>
                <c:ptCount val="7"/>
                <c:pt idx="0">
                  <c:v>47328</c:v>
                </c:pt>
                <c:pt idx="1">
                  <c:v>452725</c:v>
                </c:pt>
                <c:pt idx="2">
                  <c:v>1278680</c:v>
                </c:pt>
                <c:pt idx="3">
                  <c:v>3708287</c:v>
                </c:pt>
                <c:pt idx="4">
                  <c:v>5889633</c:v>
                </c:pt>
                <c:pt idx="5">
                  <c:v>10514108</c:v>
                </c:pt>
                <c:pt idx="6">
                  <c:v>18857298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[2]cpuI5!$BK$5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[2]cpuI5!$BK$6:$BK$12</c:f>
              <c:numCache>
                <c:formatCode>General</c:formatCode>
                <c:ptCount val="7"/>
                <c:pt idx="0">
                  <c:v>88312</c:v>
                </c:pt>
                <c:pt idx="1">
                  <c:v>471042</c:v>
                </c:pt>
                <c:pt idx="2">
                  <c:v>1361368</c:v>
                </c:pt>
                <c:pt idx="3">
                  <c:v>2940536</c:v>
                </c:pt>
                <c:pt idx="4">
                  <c:v>5334789</c:v>
                </c:pt>
                <c:pt idx="5">
                  <c:v>8670660</c:v>
                </c:pt>
                <c:pt idx="6">
                  <c:v>13842728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8176"/>
        <c:axId val="120218752"/>
      </c:scatterChart>
      <c:valAx>
        <c:axId val="12021817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218752"/>
        <c:crosses val="autoZero"/>
        <c:crossBetween val="midCat"/>
      </c:valAx>
      <c:valAx>
        <c:axId val="1202187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21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[2]cpuI5!$K$5</c:f>
              <c:strCache>
                <c:ptCount val="1"/>
                <c:pt idx="0">
                  <c:v>L2_DCA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[2]cpuI5!$K$6:$K$12</c:f>
              <c:numCache>
                <c:formatCode>General</c:formatCode>
                <c:ptCount val="7"/>
                <c:pt idx="0">
                  <c:v>276528978</c:v>
                </c:pt>
                <c:pt idx="1">
                  <c:v>1375467970</c:v>
                </c:pt>
                <c:pt idx="2">
                  <c:v>4039626947</c:v>
                </c:pt>
                <c:pt idx="3">
                  <c:v>9150240011</c:v>
                </c:pt>
                <c:pt idx="4">
                  <c:v>17747221072</c:v>
                </c:pt>
                <c:pt idx="5">
                  <c:v>31017298573</c:v>
                </c:pt>
                <c:pt idx="6">
                  <c:v>50303250468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[2]cpuI5!$Y$5</c:f>
              <c:strCache>
                <c:ptCount val="1"/>
                <c:pt idx="0">
                  <c:v>L2_DCA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[2]cpuI5!$Y$6:$Y$12</c:f>
              <c:numCache>
                <c:formatCode>General</c:formatCode>
                <c:ptCount val="7"/>
                <c:pt idx="0">
                  <c:v>299876038</c:v>
                </c:pt>
                <c:pt idx="1">
                  <c:v>1439884106</c:v>
                </c:pt>
                <c:pt idx="2">
                  <c:v>4166007694</c:v>
                </c:pt>
                <c:pt idx="3">
                  <c:v>9365010862</c:v>
                </c:pt>
                <c:pt idx="4">
                  <c:v>18092400093</c:v>
                </c:pt>
                <c:pt idx="5">
                  <c:v>31520944066</c:v>
                </c:pt>
                <c:pt idx="6">
                  <c:v>50995397592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[2]cpuI5!$AM$5</c:f>
              <c:strCache>
                <c:ptCount val="1"/>
                <c:pt idx="0">
                  <c:v>L2_DCA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[2]cpuI5!$AM$6:$AM$12</c:f>
              <c:numCache>
                <c:formatCode>General</c:formatCode>
                <c:ptCount val="7"/>
                <c:pt idx="0">
                  <c:v>36229181</c:v>
                </c:pt>
                <c:pt idx="1">
                  <c:v>712564452</c:v>
                </c:pt>
                <c:pt idx="2">
                  <c:v>2205702451</c:v>
                </c:pt>
                <c:pt idx="3">
                  <c:v>4875336662</c:v>
                </c:pt>
                <c:pt idx="4">
                  <c:v>9318160974</c:v>
                </c:pt>
                <c:pt idx="5">
                  <c:v>16104004188</c:v>
                </c:pt>
                <c:pt idx="6">
                  <c:v>25984993564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[2]cpuI5!$BA$5</c:f>
              <c:strCache>
                <c:ptCount val="1"/>
                <c:pt idx="0">
                  <c:v>L2_DCA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[2]cpuI5!$BA$6:$BA$12</c:f>
              <c:numCache>
                <c:formatCode>General</c:formatCode>
                <c:ptCount val="7"/>
                <c:pt idx="0">
                  <c:v>74708189</c:v>
                </c:pt>
                <c:pt idx="1">
                  <c:v>488046678</c:v>
                </c:pt>
                <c:pt idx="2">
                  <c:v>1472277544</c:v>
                </c:pt>
                <c:pt idx="3">
                  <c:v>3332377664</c:v>
                </c:pt>
                <c:pt idx="4">
                  <c:v>6347990656</c:v>
                </c:pt>
                <c:pt idx="5">
                  <c:v>10946019173</c:v>
                </c:pt>
                <c:pt idx="6">
                  <c:v>17580327502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[2]cpuI5!$BO$5</c:f>
              <c:strCache>
                <c:ptCount val="1"/>
                <c:pt idx="0">
                  <c:v>L2_DCA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[2]cpuI5!$BO$6:$BO$12</c:f>
              <c:numCache>
                <c:formatCode>General</c:formatCode>
                <c:ptCount val="7"/>
                <c:pt idx="0">
                  <c:v>28834665</c:v>
                </c:pt>
                <c:pt idx="1">
                  <c:v>408205348</c:v>
                </c:pt>
                <c:pt idx="2">
                  <c:v>1203208001</c:v>
                </c:pt>
                <c:pt idx="3">
                  <c:v>2617575805</c:v>
                </c:pt>
                <c:pt idx="4">
                  <c:v>4902477533</c:v>
                </c:pt>
                <c:pt idx="5">
                  <c:v>8413661066</c:v>
                </c:pt>
                <c:pt idx="6">
                  <c:v>13460313310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1056"/>
        <c:axId val="120221632"/>
      </c:scatterChart>
      <c:valAx>
        <c:axId val="12022105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221632"/>
        <c:crosses val="autoZero"/>
        <c:crossBetween val="midCat"/>
      </c:valAx>
      <c:valAx>
        <c:axId val="12022163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22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[2]cpuI5!$L$5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[2]cpuI5!$L$6:$L$12</c:f>
              <c:numCache>
                <c:formatCode>General</c:formatCode>
                <c:ptCount val="7"/>
                <c:pt idx="0">
                  <c:v>27346953</c:v>
                </c:pt>
                <c:pt idx="1">
                  <c:v>125415003</c:v>
                </c:pt>
                <c:pt idx="2">
                  <c:v>497804352</c:v>
                </c:pt>
                <c:pt idx="3">
                  <c:v>1386461376</c:v>
                </c:pt>
                <c:pt idx="4">
                  <c:v>5389927964</c:v>
                </c:pt>
                <c:pt idx="5">
                  <c:v>16189570844</c:v>
                </c:pt>
                <c:pt idx="6">
                  <c:v>33325383398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[2]cpuI5!$Z$5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[2]cpuI5!$Z$6:$Z$12</c:f>
              <c:numCache>
                <c:formatCode>General</c:formatCode>
                <c:ptCount val="7"/>
                <c:pt idx="0">
                  <c:v>27389294</c:v>
                </c:pt>
                <c:pt idx="1">
                  <c:v>126364491</c:v>
                </c:pt>
                <c:pt idx="2">
                  <c:v>414596534</c:v>
                </c:pt>
                <c:pt idx="3">
                  <c:v>1495544330</c:v>
                </c:pt>
                <c:pt idx="4">
                  <c:v>6500292380</c:v>
                </c:pt>
                <c:pt idx="5">
                  <c:v>17010452070</c:v>
                </c:pt>
                <c:pt idx="6">
                  <c:v>32554164155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[2]cpuI5!$AN$5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[2]cpuI5!$AN$6:$AN$12</c:f>
              <c:numCache>
                <c:formatCode>General</c:formatCode>
                <c:ptCount val="7"/>
                <c:pt idx="0">
                  <c:v>20261131</c:v>
                </c:pt>
                <c:pt idx="1">
                  <c:v>76935277</c:v>
                </c:pt>
                <c:pt idx="2">
                  <c:v>203791175</c:v>
                </c:pt>
                <c:pt idx="3">
                  <c:v>415731123</c:v>
                </c:pt>
                <c:pt idx="4">
                  <c:v>753580736</c:v>
                </c:pt>
                <c:pt idx="5">
                  <c:v>2376159636</c:v>
                </c:pt>
                <c:pt idx="6">
                  <c:v>3153527198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[2]cpuI5!$BB$5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[2]cpuI5!$BB$6:$BB$12</c:f>
              <c:numCache>
                <c:formatCode>General</c:formatCode>
                <c:ptCount val="7"/>
                <c:pt idx="0">
                  <c:v>11651516</c:v>
                </c:pt>
                <c:pt idx="1">
                  <c:v>51521940</c:v>
                </c:pt>
                <c:pt idx="2">
                  <c:v>135973664</c:v>
                </c:pt>
                <c:pt idx="3">
                  <c:v>311133493</c:v>
                </c:pt>
                <c:pt idx="4">
                  <c:v>643522109</c:v>
                </c:pt>
                <c:pt idx="5">
                  <c:v>1274633713</c:v>
                </c:pt>
                <c:pt idx="6">
                  <c:v>4356710532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[2]cpuI5!$BP$5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[2]cpuI5!$BP$6:$BP$12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3936"/>
        <c:axId val="120224512"/>
      </c:scatterChart>
      <c:valAx>
        <c:axId val="12022393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224512"/>
        <c:crosses val="autoZero"/>
        <c:crossBetween val="midCat"/>
      </c:valAx>
      <c:valAx>
        <c:axId val="1202245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22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[2]cpuI5!$M$5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[2]cpuI5!$M$6:$M$12</c:f>
              <c:numCache>
                <c:formatCode>General</c:formatCode>
                <c:ptCount val="7"/>
                <c:pt idx="0">
                  <c:v>930</c:v>
                </c:pt>
                <c:pt idx="1">
                  <c:v>10534</c:v>
                </c:pt>
                <c:pt idx="2">
                  <c:v>24944</c:v>
                </c:pt>
                <c:pt idx="3">
                  <c:v>52012</c:v>
                </c:pt>
                <c:pt idx="4">
                  <c:v>91198</c:v>
                </c:pt>
                <c:pt idx="5">
                  <c:v>155254</c:v>
                </c:pt>
                <c:pt idx="6">
                  <c:v>228841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[2]cpuI5!$AA$5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[2]cpuI5!$AA$6:$AA$12</c:f>
              <c:numCache>
                <c:formatCode>General</c:formatCode>
                <c:ptCount val="7"/>
                <c:pt idx="0">
                  <c:v>61986</c:v>
                </c:pt>
                <c:pt idx="1">
                  <c:v>467092</c:v>
                </c:pt>
                <c:pt idx="2">
                  <c:v>1298056</c:v>
                </c:pt>
                <c:pt idx="3">
                  <c:v>2758231</c:v>
                </c:pt>
                <c:pt idx="4">
                  <c:v>4935140</c:v>
                </c:pt>
                <c:pt idx="5">
                  <c:v>8376024</c:v>
                </c:pt>
                <c:pt idx="6">
                  <c:v>13064828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[2]cpuI5!$AO$5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[2]cpuI5!$AO$6:$AO$12</c:f>
              <c:numCache>
                <c:formatCode>General</c:formatCode>
                <c:ptCount val="7"/>
                <c:pt idx="0">
                  <c:v>21702</c:v>
                </c:pt>
                <c:pt idx="1">
                  <c:v>536033</c:v>
                </c:pt>
                <c:pt idx="2">
                  <c:v>1511385</c:v>
                </c:pt>
                <c:pt idx="3">
                  <c:v>2719891</c:v>
                </c:pt>
                <c:pt idx="4">
                  <c:v>5421690</c:v>
                </c:pt>
                <c:pt idx="5">
                  <c:v>9545212</c:v>
                </c:pt>
                <c:pt idx="6">
                  <c:v>21148400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[2]cpuI5!$BC$5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[2]cpuI5!$BC$6:$BC$12</c:f>
              <c:numCache>
                <c:formatCode>General</c:formatCode>
                <c:ptCount val="7"/>
                <c:pt idx="0">
                  <c:v>47328</c:v>
                </c:pt>
                <c:pt idx="1">
                  <c:v>452725</c:v>
                </c:pt>
                <c:pt idx="2">
                  <c:v>1278680</c:v>
                </c:pt>
                <c:pt idx="3">
                  <c:v>3708287</c:v>
                </c:pt>
                <c:pt idx="4">
                  <c:v>5889633</c:v>
                </c:pt>
                <c:pt idx="5">
                  <c:v>10514108</c:v>
                </c:pt>
                <c:pt idx="6">
                  <c:v>18857298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[2]cpuI5!$BP$5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[2]cpuI5!$BP$6:$BP$12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0496"/>
        <c:axId val="120891072"/>
      </c:scatterChart>
      <c:valAx>
        <c:axId val="1208904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891072"/>
        <c:crosses val="autoZero"/>
        <c:crossBetween val="midCat"/>
      </c:valAx>
      <c:valAx>
        <c:axId val="1208910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8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[2]cpuI5!$N$5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[2]cpuI5!$N$6:$N$12</c:f>
              <c:numCache>
                <c:formatCode>General</c:formatCode>
                <c:ptCount val="7"/>
                <c:pt idx="0">
                  <c:v>930</c:v>
                </c:pt>
                <c:pt idx="1">
                  <c:v>10534</c:v>
                </c:pt>
                <c:pt idx="2">
                  <c:v>24944</c:v>
                </c:pt>
                <c:pt idx="3">
                  <c:v>52012</c:v>
                </c:pt>
                <c:pt idx="4">
                  <c:v>91198</c:v>
                </c:pt>
                <c:pt idx="5">
                  <c:v>155254</c:v>
                </c:pt>
                <c:pt idx="6">
                  <c:v>228841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[2]cpuI5!$AB$5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[2]cpuI5!$AB$6:$AB$12</c:f>
              <c:numCache>
                <c:formatCode>General</c:formatCode>
                <c:ptCount val="7"/>
                <c:pt idx="0">
                  <c:v>61986</c:v>
                </c:pt>
                <c:pt idx="1">
                  <c:v>467092</c:v>
                </c:pt>
                <c:pt idx="2">
                  <c:v>1298056</c:v>
                </c:pt>
                <c:pt idx="3">
                  <c:v>2758231</c:v>
                </c:pt>
                <c:pt idx="4">
                  <c:v>4935140</c:v>
                </c:pt>
                <c:pt idx="5">
                  <c:v>8376024</c:v>
                </c:pt>
                <c:pt idx="6">
                  <c:v>13064828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[2]cpuI5!$AP$5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[2]cpuI5!$AP$6:$AP$12</c:f>
              <c:numCache>
                <c:formatCode>General</c:formatCode>
                <c:ptCount val="7"/>
                <c:pt idx="0">
                  <c:v>21702</c:v>
                </c:pt>
                <c:pt idx="1">
                  <c:v>536033</c:v>
                </c:pt>
                <c:pt idx="2">
                  <c:v>1511385</c:v>
                </c:pt>
                <c:pt idx="3">
                  <c:v>2719891</c:v>
                </c:pt>
                <c:pt idx="4">
                  <c:v>5421690</c:v>
                </c:pt>
                <c:pt idx="5">
                  <c:v>9545212</c:v>
                </c:pt>
                <c:pt idx="6">
                  <c:v>21148400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[2]cpuI5!$BD$5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[2]cpuI5!$BD$6:$BD$12</c:f>
              <c:numCache>
                <c:formatCode>General</c:formatCode>
                <c:ptCount val="7"/>
                <c:pt idx="0">
                  <c:v>47328</c:v>
                </c:pt>
                <c:pt idx="1">
                  <c:v>452725</c:v>
                </c:pt>
                <c:pt idx="2">
                  <c:v>1278680</c:v>
                </c:pt>
                <c:pt idx="3">
                  <c:v>3708287</c:v>
                </c:pt>
                <c:pt idx="4">
                  <c:v>5889633</c:v>
                </c:pt>
                <c:pt idx="5">
                  <c:v>10514108</c:v>
                </c:pt>
                <c:pt idx="6">
                  <c:v>18857298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[2]cpuI5!$BR$5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[2]cpuI5!$BR$6:$BR$12</c:f>
              <c:numCache>
                <c:formatCode>General</c:formatCode>
                <c:ptCount val="7"/>
                <c:pt idx="0">
                  <c:v>88312</c:v>
                </c:pt>
                <c:pt idx="1">
                  <c:v>471042</c:v>
                </c:pt>
                <c:pt idx="2">
                  <c:v>1361368</c:v>
                </c:pt>
                <c:pt idx="3">
                  <c:v>2940536</c:v>
                </c:pt>
                <c:pt idx="4">
                  <c:v>5334789</c:v>
                </c:pt>
                <c:pt idx="5">
                  <c:v>8670660</c:v>
                </c:pt>
                <c:pt idx="6">
                  <c:v>13842728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3376"/>
        <c:axId val="120893952"/>
      </c:scatterChart>
      <c:valAx>
        <c:axId val="12089337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893952"/>
        <c:crosses val="autoZero"/>
        <c:crossBetween val="midCat"/>
      </c:valAx>
      <c:valAx>
        <c:axId val="1208939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8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[2]cpuI5!$O$5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[2]cpuI5!$O$6:$O$12</c:f>
              <c:numCache>
                <c:formatCode>General</c:formatCode>
                <c:ptCount val="7"/>
                <c:pt idx="0">
                  <c:v>27347883</c:v>
                </c:pt>
                <c:pt idx="1">
                  <c:v>125425537</c:v>
                </c:pt>
                <c:pt idx="2">
                  <c:v>497829296</c:v>
                </c:pt>
                <c:pt idx="3">
                  <c:v>1386513388</c:v>
                </c:pt>
                <c:pt idx="4">
                  <c:v>5390019162</c:v>
                </c:pt>
                <c:pt idx="5">
                  <c:v>16189726098</c:v>
                </c:pt>
                <c:pt idx="6">
                  <c:v>33325612239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[2]cpuI5!$AC$5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[2]cpuI5!$AC$6:$AC$12</c:f>
              <c:numCache>
                <c:formatCode>General</c:formatCode>
                <c:ptCount val="7"/>
                <c:pt idx="0">
                  <c:v>27451280</c:v>
                </c:pt>
                <c:pt idx="1">
                  <c:v>126831583</c:v>
                </c:pt>
                <c:pt idx="2">
                  <c:v>415894590</c:v>
                </c:pt>
                <c:pt idx="3">
                  <c:v>1498302561</c:v>
                </c:pt>
                <c:pt idx="4">
                  <c:v>6505227520</c:v>
                </c:pt>
                <c:pt idx="5">
                  <c:v>17018828094</c:v>
                </c:pt>
                <c:pt idx="6">
                  <c:v>32567228983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[2]cpuI5!$AQ$5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[2]cpuI5!$AQ$6:$AQ$12</c:f>
              <c:numCache>
                <c:formatCode>General</c:formatCode>
                <c:ptCount val="7"/>
                <c:pt idx="0">
                  <c:v>20282833</c:v>
                </c:pt>
                <c:pt idx="1">
                  <c:v>77471310</c:v>
                </c:pt>
                <c:pt idx="2">
                  <c:v>205302560</c:v>
                </c:pt>
                <c:pt idx="3">
                  <c:v>418451014</c:v>
                </c:pt>
                <c:pt idx="4">
                  <c:v>759002426</c:v>
                </c:pt>
                <c:pt idx="5">
                  <c:v>2385704848</c:v>
                </c:pt>
                <c:pt idx="6">
                  <c:v>3174675598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[2]cpuI5!$BE$5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[2]cpuI5!$BE$6:$BE$12</c:f>
              <c:numCache>
                <c:formatCode>General</c:formatCode>
                <c:ptCount val="7"/>
                <c:pt idx="0">
                  <c:v>11698844</c:v>
                </c:pt>
                <c:pt idx="1">
                  <c:v>51974665</c:v>
                </c:pt>
                <c:pt idx="2">
                  <c:v>137252344</c:v>
                </c:pt>
                <c:pt idx="3">
                  <c:v>314841780</c:v>
                </c:pt>
                <c:pt idx="4">
                  <c:v>649411742</c:v>
                </c:pt>
                <c:pt idx="5">
                  <c:v>1285147821</c:v>
                </c:pt>
                <c:pt idx="6">
                  <c:v>4375567830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[2]cpuI5!$BS$5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[2]cpuI5!$BS$6:$BS$12</c:f>
              <c:numCache>
                <c:formatCode>General</c:formatCode>
                <c:ptCount val="7"/>
                <c:pt idx="0">
                  <c:v>13868013</c:v>
                </c:pt>
                <c:pt idx="1">
                  <c:v>42962251</c:v>
                </c:pt>
                <c:pt idx="2">
                  <c:v>112204668</c:v>
                </c:pt>
                <c:pt idx="3">
                  <c:v>250458174</c:v>
                </c:pt>
                <c:pt idx="4">
                  <c:v>618568412</c:v>
                </c:pt>
                <c:pt idx="5">
                  <c:v>890443493</c:v>
                </c:pt>
                <c:pt idx="6">
                  <c:v>2367079464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6256"/>
        <c:axId val="120896832"/>
      </c:scatterChart>
      <c:valAx>
        <c:axId val="12089625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896832"/>
        <c:crosses val="autoZero"/>
        <c:crossBetween val="midCat"/>
      </c:valAx>
      <c:valAx>
        <c:axId val="12089683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089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[2]cpuI5!$P$5</c:f>
              <c:strCache>
                <c:ptCount val="1"/>
                <c:pt idx="0">
                  <c:v>REF_CYC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[2]cpuI5!$P$6:$P$12</c:f>
              <c:numCache>
                <c:formatCode>General</c:formatCode>
                <c:ptCount val="7"/>
                <c:pt idx="0">
                  <c:v>3066598400</c:v>
                </c:pt>
                <c:pt idx="1">
                  <c:v>19506555150</c:v>
                </c:pt>
                <c:pt idx="2">
                  <c:v>55310495975</c:v>
                </c:pt>
                <c:pt idx="3">
                  <c:v>122870900575</c:v>
                </c:pt>
                <c:pt idx="4">
                  <c:v>241168862775</c:v>
                </c:pt>
                <c:pt idx="5">
                  <c:v>453602025275</c:v>
                </c:pt>
                <c:pt idx="6">
                  <c:v>761875995625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[2]cpuI5!$AD$5</c:f>
              <c:strCache>
                <c:ptCount val="1"/>
                <c:pt idx="0">
                  <c:v>REF_CYC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[2]cpuI5!$AD$6:$AD$12</c:f>
              <c:numCache>
                <c:formatCode>General</c:formatCode>
                <c:ptCount val="7"/>
                <c:pt idx="0">
                  <c:v>3207702475</c:v>
                </c:pt>
                <c:pt idx="1">
                  <c:v>21966897500</c:v>
                </c:pt>
                <c:pt idx="2">
                  <c:v>61579626400</c:v>
                </c:pt>
                <c:pt idx="3">
                  <c:v>136096000000</c:v>
                </c:pt>
                <c:pt idx="4">
                  <c:v>297972000000</c:v>
                </c:pt>
                <c:pt idx="5">
                  <c:v>535339000000</c:v>
                </c:pt>
                <c:pt idx="6">
                  <c:v>885444000000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[2]cpuI5!$AR$5</c:f>
              <c:strCache>
                <c:ptCount val="1"/>
                <c:pt idx="0">
                  <c:v>REF_CYC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[2]cpuI5!$AR$6:$AR$12</c:f>
              <c:numCache>
                <c:formatCode>General</c:formatCode>
                <c:ptCount val="7"/>
                <c:pt idx="0">
                  <c:v>857546950</c:v>
                </c:pt>
                <c:pt idx="1">
                  <c:v>6070336475</c:v>
                </c:pt>
                <c:pt idx="2">
                  <c:v>32693235850</c:v>
                </c:pt>
                <c:pt idx="3">
                  <c:v>71305283000</c:v>
                </c:pt>
                <c:pt idx="4">
                  <c:v>130806000000</c:v>
                </c:pt>
                <c:pt idx="5">
                  <c:v>222528000000</c:v>
                </c:pt>
                <c:pt idx="6">
                  <c:v>351879000000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[2]cpuI5!$BF$5</c:f>
              <c:strCache>
                <c:ptCount val="1"/>
                <c:pt idx="0">
                  <c:v>REF_CYC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[2]cpuI5!$BF$6:$BF$12</c:f>
              <c:numCache>
                <c:formatCode>General</c:formatCode>
                <c:ptCount val="7"/>
                <c:pt idx="0">
                  <c:v>1109804100</c:v>
                </c:pt>
                <c:pt idx="1">
                  <c:v>13742192525</c:v>
                </c:pt>
                <c:pt idx="2">
                  <c:v>44758530900</c:v>
                </c:pt>
                <c:pt idx="3">
                  <c:v>97873100475</c:v>
                </c:pt>
                <c:pt idx="4">
                  <c:v>183210000000</c:v>
                </c:pt>
                <c:pt idx="5">
                  <c:v>313216000000</c:v>
                </c:pt>
                <c:pt idx="6">
                  <c:v>513507000000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[2]cpuI5!$BT$5</c:f>
              <c:strCache>
                <c:ptCount val="1"/>
                <c:pt idx="0">
                  <c:v>REF_CYC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[2]cpuI5!$BT$6:$BT$12</c:f>
              <c:numCache>
                <c:formatCode>General</c:formatCode>
                <c:ptCount val="7"/>
                <c:pt idx="0">
                  <c:v>1100584475</c:v>
                </c:pt>
                <c:pt idx="1">
                  <c:v>6884763550</c:v>
                </c:pt>
                <c:pt idx="2">
                  <c:v>33028415000</c:v>
                </c:pt>
                <c:pt idx="3">
                  <c:v>79690006900</c:v>
                </c:pt>
                <c:pt idx="4">
                  <c:v>142826000000</c:v>
                </c:pt>
                <c:pt idx="5">
                  <c:v>242419000000</c:v>
                </c:pt>
                <c:pt idx="6">
                  <c:v>384797000000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1088"/>
        <c:axId val="121441664"/>
      </c:scatterChart>
      <c:valAx>
        <c:axId val="1214410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441664"/>
        <c:crosses val="autoZero"/>
        <c:crossBetween val="midCat"/>
      </c:valAx>
      <c:valAx>
        <c:axId val="12144166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44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[2]cpuI5!$D$19:$D$29</c:f>
              <c:numCache>
                <c:formatCode>General</c:formatCode>
                <c:ptCount val="11"/>
                <c:pt idx="0">
                  <c:v>27271389</c:v>
                </c:pt>
                <c:pt idx="1">
                  <c:v>125931916</c:v>
                </c:pt>
                <c:pt idx="2">
                  <c:v>346452404</c:v>
                </c:pt>
                <c:pt idx="3">
                  <c:v>755942285</c:v>
                </c:pt>
                <c:pt idx="4">
                  <c:v>2109697362</c:v>
                </c:pt>
                <c:pt idx="5">
                  <c:v>4433623441</c:v>
                </c:pt>
                <c:pt idx="6">
                  <c:v>6811095009</c:v>
                </c:pt>
                <c:pt idx="7">
                  <c:v>16116319633</c:v>
                </c:pt>
                <c:pt idx="8">
                  <c:v>54299999189</c:v>
                </c:pt>
                <c:pt idx="9">
                  <c:v>128612000000</c:v>
                </c:pt>
                <c:pt idx="10">
                  <c:v>250975000000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[2]cpuI5!$R$19:$R$29</c:f>
              <c:numCache>
                <c:formatCode>General</c:formatCode>
                <c:ptCount val="11"/>
                <c:pt idx="0">
                  <c:v>27271070</c:v>
                </c:pt>
                <c:pt idx="1">
                  <c:v>125932775</c:v>
                </c:pt>
                <c:pt idx="2">
                  <c:v>346568720</c:v>
                </c:pt>
                <c:pt idx="3">
                  <c:v>764610263</c:v>
                </c:pt>
                <c:pt idx="4">
                  <c:v>2138992058</c:v>
                </c:pt>
                <c:pt idx="5">
                  <c:v>4447251703</c:v>
                </c:pt>
                <c:pt idx="6">
                  <c:v>6828983281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[2]cpuI5!$AF$19:$AF$29</c:f>
              <c:numCache>
                <c:formatCode>General</c:formatCode>
                <c:ptCount val="11"/>
                <c:pt idx="0">
                  <c:v>12704717</c:v>
                </c:pt>
                <c:pt idx="1">
                  <c:v>63056109</c:v>
                </c:pt>
                <c:pt idx="2">
                  <c:v>173481398</c:v>
                </c:pt>
                <c:pt idx="3">
                  <c:v>383418741</c:v>
                </c:pt>
                <c:pt idx="4">
                  <c:v>1068562950</c:v>
                </c:pt>
                <c:pt idx="5">
                  <c:v>2223095040</c:v>
                </c:pt>
                <c:pt idx="6">
                  <c:v>3414589792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[2]cpuI5!$AT$19:$AT$29</c:f>
              <c:numCache>
                <c:formatCode>General</c:formatCode>
                <c:ptCount val="11"/>
                <c:pt idx="0">
                  <c:v>9154348</c:v>
                </c:pt>
                <c:pt idx="1">
                  <c:v>42221452</c:v>
                </c:pt>
                <c:pt idx="2">
                  <c:v>115932611</c:v>
                </c:pt>
                <c:pt idx="3">
                  <c:v>323985922</c:v>
                </c:pt>
                <c:pt idx="4">
                  <c:v>749531917</c:v>
                </c:pt>
                <c:pt idx="5">
                  <c:v>1459595506</c:v>
                </c:pt>
                <c:pt idx="6">
                  <c:v>2124111170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[2]cpuI5!$BH$19:$BH$29</c:f>
              <c:numCache>
                <c:formatCode>General</c:formatCode>
                <c:ptCount val="11"/>
                <c:pt idx="0">
                  <c:v>4547855</c:v>
                </c:pt>
                <c:pt idx="1">
                  <c:v>22339462</c:v>
                </c:pt>
                <c:pt idx="2">
                  <c:v>109519594</c:v>
                </c:pt>
                <c:pt idx="3">
                  <c:v>306673823</c:v>
                </c:pt>
                <c:pt idx="4">
                  <c:v>557938311</c:v>
                </c:pt>
                <c:pt idx="5">
                  <c:v>917944359</c:v>
                </c:pt>
                <c:pt idx="6">
                  <c:v>1404479414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3968"/>
        <c:axId val="121444544"/>
      </c:scatterChart>
      <c:valAx>
        <c:axId val="1214439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444544"/>
        <c:crosses val="autoZero"/>
        <c:crossBetween val="midCat"/>
      </c:valAx>
      <c:valAx>
        <c:axId val="121444544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44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[1]cpuI7!$F$6:$F$12</c:f>
              <c:numCache>
                <c:formatCode>General</c:formatCode>
                <c:ptCount val="7"/>
                <c:pt idx="0">
                  <c:v>27272166</c:v>
                </c:pt>
                <c:pt idx="1">
                  <c:v>141620472</c:v>
                </c:pt>
                <c:pt idx="2">
                  <c:v>346965823</c:v>
                </c:pt>
                <c:pt idx="3">
                  <c:v>765007540</c:v>
                </c:pt>
                <c:pt idx="4">
                  <c:v>1369196249</c:v>
                </c:pt>
                <c:pt idx="5">
                  <c:v>2283120936</c:v>
                </c:pt>
                <c:pt idx="6">
                  <c:v>4013015847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[1]cpuI7!$T$6:$T$12</c:f>
              <c:numCache>
                <c:formatCode>General</c:formatCode>
                <c:ptCount val="7"/>
                <c:pt idx="0">
                  <c:v>32582540</c:v>
                </c:pt>
                <c:pt idx="1">
                  <c:v>139507262</c:v>
                </c:pt>
                <c:pt idx="2">
                  <c:v>347166601</c:v>
                </c:pt>
                <c:pt idx="3">
                  <c:v>789218167</c:v>
                </c:pt>
                <c:pt idx="4">
                  <c:v>1384814772</c:v>
                </c:pt>
                <c:pt idx="5">
                  <c:v>2371534223</c:v>
                </c:pt>
                <c:pt idx="6">
                  <c:v>4549804191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[1]cpuI7!$AH$6:$AH$12</c:f>
              <c:numCache>
                <c:formatCode>General</c:formatCode>
                <c:ptCount val="7"/>
                <c:pt idx="0">
                  <c:v>24706924</c:v>
                </c:pt>
                <c:pt idx="1">
                  <c:v>82577637</c:v>
                </c:pt>
                <c:pt idx="2">
                  <c:v>219007860</c:v>
                </c:pt>
                <c:pt idx="3">
                  <c:v>427450595</c:v>
                </c:pt>
                <c:pt idx="4">
                  <c:v>851301836</c:v>
                </c:pt>
                <c:pt idx="5">
                  <c:v>1233921620</c:v>
                </c:pt>
                <c:pt idx="6">
                  <c:v>1871576104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[1]cpuI7!$AV$6:$AV$12</c:f>
              <c:numCache>
                <c:formatCode>General</c:formatCode>
                <c:ptCount val="7"/>
                <c:pt idx="0">
                  <c:v>18186123</c:v>
                </c:pt>
                <c:pt idx="1">
                  <c:v>65591232</c:v>
                </c:pt>
                <c:pt idx="2">
                  <c:v>167437716</c:v>
                </c:pt>
                <c:pt idx="3">
                  <c:v>323145095</c:v>
                </c:pt>
                <c:pt idx="4">
                  <c:v>578309217</c:v>
                </c:pt>
                <c:pt idx="5">
                  <c:v>925214682</c:v>
                </c:pt>
                <c:pt idx="6">
                  <c:v>1378841638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[1]cpuI7!$BJ$6:$BJ$12</c:f>
              <c:numCache>
                <c:formatCode>General</c:formatCode>
                <c:ptCount val="7"/>
                <c:pt idx="0">
                  <c:v>16385294</c:v>
                </c:pt>
                <c:pt idx="1">
                  <c:v>61105513</c:v>
                </c:pt>
                <c:pt idx="2">
                  <c:v>141499505</c:v>
                </c:pt>
                <c:pt idx="3">
                  <c:v>320376328</c:v>
                </c:pt>
                <c:pt idx="4">
                  <c:v>479775109</c:v>
                </c:pt>
                <c:pt idx="5">
                  <c:v>754994711</c:v>
                </c:pt>
                <c:pt idx="6">
                  <c:v>1139385080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9296"/>
        <c:axId val="116759872"/>
      </c:scatterChart>
      <c:valAx>
        <c:axId val="1167592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6759872"/>
        <c:crosses val="autoZero"/>
        <c:crossBetween val="midCat"/>
      </c:valAx>
      <c:valAx>
        <c:axId val="1167598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675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[2]cpuI5!$E$18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[2]cpuI5!$E$19:$E$29</c:f>
              <c:numCache>
                <c:formatCode>General</c:formatCode>
                <c:ptCount val="11"/>
                <c:pt idx="0">
                  <c:v>5018</c:v>
                </c:pt>
                <c:pt idx="1">
                  <c:v>11044</c:v>
                </c:pt>
                <c:pt idx="2">
                  <c:v>22380</c:v>
                </c:pt>
                <c:pt idx="3">
                  <c:v>37097</c:v>
                </c:pt>
                <c:pt idx="4">
                  <c:v>71409</c:v>
                </c:pt>
                <c:pt idx="5">
                  <c:v>121920</c:v>
                </c:pt>
                <c:pt idx="6">
                  <c:v>182270</c:v>
                </c:pt>
                <c:pt idx="7">
                  <c:v>443517</c:v>
                </c:pt>
                <c:pt idx="8">
                  <c:v>1363771</c:v>
                </c:pt>
                <c:pt idx="9">
                  <c:v>3194163</c:v>
                </c:pt>
                <c:pt idx="10">
                  <c:v>5244191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[2]cpuI5!$S$18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[2]cpuI5!$S$19:$S$29</c:f>
              <c:numCache>
                <c:formatCode>General</c:formatCode>
                <c:ptCount val="11"/>
                <c:pt idx="0">
                  <c:v>3734</c:v>
                </c:pt>
                <c:pt idx="1">
                  <c:v>8858</c:v>
                </c:pt>
                <c:pt idx="2">
                  <c:v>28285</c:v>
                </c:pt>
                <c:pt idx="3">
                  <c:v>49402</c:v>
                </c:pt>
                <c:pt idx="4">
                  <c:v>91706</c:v>
                </c:pt>
                <c:pt idx="5">
                  <c:v>166774</c:v>
                </c:pt>
                <c:pt idx="6">
                  <c:v>256641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[2]cpuI5!$AG$18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[2]cpuI5!$AG$19:$AG$29</c:f>
              <c:numCache>
                <c:formatCode>General</c:formatCode>
                <c:ptCount val="11"/>
                <c:pt idx="0">
                  <c:v>2470</c:v>
                </c:pt>
                <c:pt idx="1">
                  <c:v>5330</c:v>
                </c:pt>
                <c:pt idx="2">
                  <c:v>15724</c:v>
                </c:pt>
                <c:pt idx="3">
                  <c:v>30347</c:v>
                </c:pt>
                <c:pt idx="4">
                  <c:v>73426</c:v>
                </c:pt>
                <c:pt idx="5">
                  <c:v>111155</c:v>
                </c:pt>
                <c:pt idx="6">
                  <c:v>227144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[2]cpuI5!$AU$18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[2]cpuI5!$AU$19:$AU$29</c:f>
              <c:numCache>
                <c:formatCode>General</c:formatCode>
                <c:ptCount val="11"/>
                <c:pt idx="0">
                  <c:v>2506</c:v>
                </c:pt>
                <c:pt idx="1">
                  <c:v>5036</c:v>
                </c:pt>
                <c:pt idx="2">
                  <c:v>14457</c:v>
                </c:pt>
                <c:pt idx="3">
                  <c:v>37127</c:v>
                </c:pt>
                <c:pt idx="4">
                  <c:v>66264</c:v>
                </c:pt>
                <c:pt idx="5">
                  <c:v>102477</c:v>
                </c:pt>
                <c:pt idx="6">
                  <c:v>184945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[2]cpuI5!$BI$18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[2]cpuI5!$BI$19:$BI$29</c:f>
              <c:numCache>
                <c:formatCode>General</c:formatCode>
                <c:ptCount val="11"/>
                <c:pt idx="0">
                  <c:v>2020</c:v>
                </c:pt>
                <c:pt idx="1">
                  <c:v>3364</c:v>
                </c:pt>
                <c:pt idx="2">
                  <c:v>8074</c:v>
                </c:pt>
                <c:pt idx="3">
                  <c:v>17269</c:v>
                </c:pt>
                <c:pt idx="4">
                  <c:v>31637</c:v>
                </c:pt>
                <c:pt idx="5">
                  <c:v>54064</c:v>
                </c:pt>
                <c:pt idx="6">
                  <c:v>94753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6128"/>
        <c:axId val="121496704"/>
      </c:scatterChart>
      <c:valAx>
        <c:axId val="12149612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496704"/>
        <c:crosses val="autoZero"/>
        <c:crossBetween val="midCat"/>
      </c:valAx>
      <c:valAx>
        <c:axId val="12149670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4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[2]cpuI5!$F$19:$F$29</c:f>
              <c:numCache>
                <c:formatCode>General</c:formatCode>
                <c:ptCount val="11"/>
                <c:pt idx="0">
                  <c:v>8170159</c:v>
                </c:pt>
                <c:pt idx="1">
                  <c:v>81385423</c:v>
                </c:pt>
                <c:pt idx="2">
                  <c:v>224323716</c:v>
                </c:pt>
                <c:pt idx="3">
                  <c:v>479827044</c:v>
                </c:pt>
                <c:pt idx="4">
                  <c:v>876626390</c:v>
                </c:pt>
                <c:pt idx="5">
                  <c:v>1448158374</c:v>
                </c:pt>
                <c:pt idx="6">
                  <c:v>2230313150</c:v>
                </c:pt>
                <c:pt idx="7">
                  <c:v>5299762283</c:v>
                </c:pt>
                <c:pt idx="8">
                  <c:v>17887424475</c:v>
                </c:pt>
                <c:pt idx="9">
                  <c:v>42450799430</c:v>
                </c:pt>
                <c:pt idx="10">
                  <c:v>83289778235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[2]cpuI5!$T$19:$T$29</c:f>
              <c:numCache>
                <c:formatCode>General</c:formatCode>
                <c:ptCount val="11"/>
                <c:pt idx="0">
                  <c:v>8192602</c:v>
                </c:pt>
                <c:pt idx="1">
                  <c:v>81132097</c:v>
                </c:pt>
                <c:pt idx="2">
                  <c:v>223840400</c:v>
                </c:pt>
                <c:pt idx="3">
                  <c:v>479245185</c:v>
                </c:pt>
                <c:pt idx="4">
                  <c:v>874497073</c:v>
                </c:pt>
                <c:pt idx="5">
                  <c:v>1447533014</c:v>
                </c:pt>
                <c:pt idx="6">
                  <c:v>2227313780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[2]cpuI5!$AH$19:$AH$29</c:f>
              <c:numCache>
                <c:formatCode>General</c:formatCode>
                <c:ptCount val="11"/>
                <c:pt idx="0">
                  <c:v>3930209</c:v>
                </c:pt>
                <c:pt idx="1">
                  <c:v>39582152</c:v>
                </c:pt>
                <c:pt idx="2">
                  <c:v>110029965</c:v>
                </c:pt>
                <c:pt idx="3">
                  <c:v>239090006</c:v>
                </c:pt>
                <c:pt idx="4">
                  <c:v>459638282</c:v>
                </c:pt>
                <c:pt idx="5">
                  <c:v>760841353</c:v>
                </c:pt>
                <c:pt idx="6">
                  <c:v>1200594789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[2]cpuI5!$AV$19:$AV$29</c:f>
              <c:numCache>
                <c:formatCode>General</c:formatCode>
                <c:ptCount val="11"/>
                <c:pt idx="0">
                  <c:v>2587182</c:v>
                </c:pt>
                <c:pt idx="1">
                  <c:v>26032108</c:v>
                </c:pt>
                <c:pt idx="2">
                  <c:v>75837116</c:v>
                </c:pt>
                <c:pt idx="3">
                  <c:v>67666718</c:v>
                </c:pt>
                <c:pt idx="4">
                  <c:v>162407467</c:v>
                </c:pt>
                <c:pt idx="5">
                  <c:v>467929024</c:v>
                </c:pt>
                <c:pt idx="6">
                  <c:v>628997805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[2]cpuI5!$BJ$19:$BJ$29</c:f>
              <c:numCache>
                <c:formatCode>General</c:formatCode>
                <c:ptCount val="11"/>
                <c:pt idx="0">
                  <c:v>961444</c:v>
                </c:pt>
                <c:pt idx="1">
                  <c:v>9245321</c:v>
                </c:pt>
                <c:pt idx="2">
                  <c:v>26686697</c:v>
                </c:pt>
                <c:pt idx="3">
                  <c:v>57674968</c:v>
                </c:pt>
                <c:pt idx="4">
                  <c:v>102109457</c:v>
                </c:pt>
                <c:pt idx="5">
                  <c:v>167834325</c:v>
                </c:pt>
                <c:pt idx="6">
                  <c:v>255093681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9008"/>
        <c:axId val="121499584"/>
      </c:scatterChart>
      <c:valAx>
        <c:axId val="1214990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499584"/>
        <c:crosses val="autoZero"/>
        <c:crossBetween val="midCat"/>
      </c:valAx>
      <c:valAx>
        <c:axId val="121499584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49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[2]cpuI5!$G$18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[2]cpuI5!$G$19:$G$29</c:f>
              <c:numCache>
                <c:formatCode>General</c:formatCode>
                <c:ptCount val="11"/>
                <c:pt idx="0">
                  <c:v>6275</c:v>
                </c:pt>
                <c:pt idx="1">
                  <c:v>15254</c:v>
                </c:pt>
                <c:pt idx="2">
                  <c:v>34759</c:v>
                </c:pt>
                <c:pt idx="3">
                  <c:v>59073</c:v>
                </c:pt>
                <c:pt idx="4">
                  <c:v>113568</c:v>
                </c:pt>
                <c:pt idx="5">
                  <c:v>191578</c:v>
                </c:pt>
                <c:pt idx="6">
                  <c:v>289349</c:v>
                </c:pt>
                <c:pt idx="7">
                  <c:v>702187</c:v>
                </c:pt>
                <c:pt idx="8">
                  <c:v>2263285</c:v>
                </c:pt>
                <c:pt idx="9">
                  <c:v>5384396</c:v>
                </c:pt>
                <c:pt idx="10">
                  <c:v>9554409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[2]cpuI5!$U$18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[2]cpuI5!$U$19:$U$29</c:f>
              <c:numCache>
                <c:formatCode>General</c:formatCode>
                <c:ptCount val="11"/>
                <c:pt idx="0">
                  <c:v>5130</c:v>
                </c:pt>
                <c:pt idx="1">
                  <c:v>13405</c:v>
                </c:pt>
                <c:pt idx="2">
                  <c:v>47893</c:v>
                </c:pt>
                <c:pt idx="3">
                  <c:v>84376</c:v>
                </c:pt>
                <c:pt idx="4">
                  <c:v>154104</c:v>
                </c:pt>
                <c:pt idx="5">
                  <c:v>258369</c:v>
                </c:pt>
                <c:pt idx="6">
                  <c:v>389133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[2]cpuI5!$AI$18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[2]cpuI5!$AI$19:$AI$29</c:f>
              <c:numCache>
                <c:formatCode>General</c:formatCode>
                <c:ptCount val="11"/>
                <c:pt idx="0">
                  <c:v>2747</c:v>
                </c:pt>
                <c:pt idx="1">
                  <c:v>7791</c:v>
                </c:pt>
                <c:pt idx="2">
                  <c:v>25816</c:v>
                </c:pt>
                <c:pt idx="3">
                  <c:v>51083</c:v>
                </c:pt>
                <c:pt idx="4">
                  <c:v>120471</c:v>
                </c:pt>
                <c:pt idx="5">
                  <c:v>167058</c:v>
                </c:pt>
                <c:pt idx="6">
                  <c:v>326286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[2]cpuI5!$AW$18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[2]cpuI5!$AW$19:$AW$29</c:f>
              <c:numCache>
                <c:formatCode>General</c:formatCode>
                <c:ptCount val="11"/>
                <c:pt idx="0">
                  <c:v>3030</c:v>
                </c:pt>
                <c:pt idx="1">
                  <c:v>7331</c:v>
                </c:pt>
                <c:pt idx="2">
                  <c:v>23215</c:v>
                </c:pt>
                <c:pt idx="3">
                  <c:v>30759</c:v>
                </c:pt>
                <c:pt idx="4">
                  <c:v>66083</c:v>
                </c:pt>
                <c:pt idx="5">
                  <c:v>108630</c:v>
                </c:pt>
                <c:pt idx="6">
                  <c:v>200632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[2]cpuI5!$BK$18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[2]cpuI5!$BK$19:$BK$29</c:f>
              <c:numCache>
                <c:formatCode>General</c:formatCode>
                <c:ptCount val="11"/>
                <c:pt idx="0">
                  <c:v>1519</c:v>
                </c:pt>
                <c:pt idx="1">
                  <c:v>2603</c:v>
                </c:pt>
                <c:pt idx="2">
                  <c:v>5676</c:v>
                </c:pt>
                <c:pt idx="3">
                  <c:v>11787</c:v>
                </c:pt>
                <c:pt idx="4">
                  <c:v>20512</c:v>
                </c:pt>
                <c:pt idx="5">
                  <c:v>33903</c:v>
                </c:pt>
                <c:pt idx="6">
                  <c:v>59889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1888"/>
        <c:axId val="121502464"/>
      </c:scatterChart>
      <c:valAx>
        <c:axId val="1215018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502464"/>
        <c:crosses val="autoZero"/>
        <c:crossBetween val="midCat"/>
      </c:valAx>
      <c:valAx>
        <c:axId val="121502464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5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[2]cpuI5!$K$18</c:f>
              <c:strCache>
                <c:ptCount val="1"/>
                <c:pt idx="0">
                  <c:v>L2_DCA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[2]cpuI5!$K$19:$K$29</c:f>
              <c:numCache>
                <c:formatCode>General</c:formatCode>
                <c:ptCount val="11"/>
                <c:pt idx="0">
                  <c:v>27271389</c:v>
                </c:pt>
                <c:pt idx="1">
                  <c:v>125931916</c:v>
                </c:pt>
                <c:pt idx="2">
                  <c:v>346452404</c:v>
                </c:pt>
                <c:pt idx="3">
                  <c:v>755942285</c:v>
                </c:pt>
                <c:pt idx="4">
                  <c:v>2109697362</c:v>
                </c:pt>
                <c:pt idx="5">
                  <c:v>4433623441</c:v>
                </c:pt>
                <c:pt idx="6">
                  <c:v>6811095009</c:v>
                </c:pt>
                <c:pt idx="7">
                  <c:v>16116319633</c:v>
                </c:pt>
                <c:pt idx="8">
                  <c:v>54299999189</c:v>
                </c:pt>
                <c:pt idx="9">
                  <c:v>128612000000</c:v>
                </c:pt>
                <c:pt idx="10">
                  <c:v>250975000000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[2]cpuI5!$Y$18</c:f>
              <c:strCache>
                <c:ptCount val="1"/>
                <c:pt idx="0">
                  <c:v>L2_DCA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[2]cpuI5!$Y$19:$Y$29</c:f>
              <c:numCache>
                <c:formatCode>General</c:formatCode>
                <c:ptCount val="11"/>
                <c:pt idx="0">
                  <c:v>27271070</c:v>
                </c:pt>
                <c:pt idx="1">
                  <c:v>125932775</c:v>
                </c:pt>
                <c:pt idx="2">
                  <c:v>346568720</c:v>
                </c:pt>
                <c:pt idx="3">
                  <c:v>764610263</c:v>
                </c:pt>
                <c:pt idx="4">
                  <c:v>2138992058</c:v>
                </c:pt>
                <c:pt idx="5">
                  <c:v>4447251703</c:v>
                </c:pt>
                <c:pt idx="6">
                  <c:v>6828983281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[2]cpuI5!$AM$18</c:f>
              <c:strCache>
                <c:ptCount val="1"/>
                <c:pt idx="0">
                  <c:v>L2_DCA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[2]cpuI5!$AM$19:$AM$29</c:f>
              <c:numCache>
                <c:formatCode>General</c:formatCode>
                <c:ptCount val="11"/>
                <c:pt idx="0">
                  <c:v>12704717</c:v>
                </c:pt>
                <c:pt idx="1">
                  <c:v>63056109</c:v>
                </c:pt>
                <c:pt idx="2">
                  <c:v>173481398</c:v>
                </c:pt>
                <c:pt idx="3">
                  <c:v>383418741</c:v>
                </c:pt>
                <c:pt idx="4">
                  <c:v>1068562950</c:v>
                </c:pt>
                <c:pt idx="5">
                  <c:v>2223095040</c:v>
                </c:pt>
                <c:pt idx="6">
                  <c:v>3414589792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[2]cpuI5!$BA$18</c:f>
              <c:strCache>
                <c:ptCount val="1"/>
                <c:pt idx="0">
                  <c:v>L2_DCA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[2]cpuI5!$BA$19:$BA$29</c:f>
              <c:numCache>
                <c:formatCode>General</c:formatCode>
                <c:ptCount val="11"/>
                <c:pt idx="0">
                  <c:v>9154348</c:v>
                </c:pt>
                <c:pt idx="1">
                  <c:v>42221452</c:v>
                </c:pt>
                <c:pt idx="2">
                  <c:v>115932611</c:v>
                </c:pt>
                <c:pt idx="3">
                  <c:v>323985922</c:v>
                </c:pt>
                <c:pt idx="4">
                  <c:v>749531917</c:v>
                </c:pt>
                <c:pt idx="5">
                  <c:v>1459595506</c:v>
                </c:pt>
                <c:pt idx="6">
                  <c:v>2124111170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[2]cpuI5!$BO$18</c:f>
              <c:strCache>
                <c:ptCount val="1"/>
                <c:pt idx="0">
                  <c:v>L2_DCA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[2]cpuI5!$BO$19:$BO$29</c:f>
              <c:numCache>
                <c:formatCode>General</c:formatCode>
                <c:ptCount val="11"/>
                <c:pt idx="0">
                  <c:v>4547855</c:v>
                </c:pt>
                <c:pt idx="1">
                  <c:v>22339462</c:v>
                </c:pt>
                <c:pt idx="2">
                  <c:v>109519594</c:v>
                </c:pt>
                <c:pt idx="3">
                  <c:v>306673823</c:v>
                </c:pt>
                <c:pt idx="4">
                  <c:v>557938311</c:v>
                </c:pt>
                <c:pt idx="5">
                  <c:v>917944359</c:v>
                </c:pt>
                <c:pt idx="6">
                  <c:v>1404479414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5408"/>
        <c:axId val="122185984"/>
      </c:scatterChart>
      <c:valAx>
        <c:axId val="1221854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185984"/>
        <c:crosses val="autoZero"/>
        <c:crossBetween val="midCat"/>
      </c:valAx>
      <c:valAx>
        <c:axId val="122185984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218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[2]cpuI5!$L$18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[2]cpuI5!$L$19:$L$29</c:f>
              <c:numCache>
                <c:formatCode>General</c:formatCode>
                <c:ptCount val="11"/>
                <c:pt idx="0">
                  <c:v>8170159</c:v>
                </c:pt>
                <c:pt idx="1">
                  <c:v>81385423</c:v>
                </c:pt>
                <c:pt idx="2">
                  <c:v>224323716</c:v>
                </c:pt>
                <c:pt idx="3">
                  <c:v>479827044</c:v>
                </c:pt>
                <c:pt idx="4">
                  <c:v>876626390</c:v>
                </c:pt>
                <c:pt idx="5">
                  <c:v>1448158374</c:v>
                </c:pt>
                <c:pt idx="6">
                  <c:v>2230313150</c:v>
                </c:pt>
                <c:pt idx="7">
                  <c:v>5299762283</c:v>
                </c:pt>
                <c:pt idx="8">
                  <c:v>17887424475</c:v>
                </c:pt>
                <c:pt idx="9">
                  <c:v>42450799430</c:v>
                </c:pt>
                <c:pt idx="10">
                  <c:v>83289778235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[2]cpuI5!$Z$18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[2]cpuI5!$Z$19:$Z$29</c:f>
              <c:numCache>
                <c:formatCode>General</c:formatCode>
                <c:ptCount val="11"/>
                <c:pt idx="0">
                  <c:v>8192602</c:v>
                </c:pt>
                <c:pt idx="1">
                  <c:v>81132097</c:v>
                </c:pt>
                <c:pt idx="2">
                  <c:v>223840400</c:v>
                </c:pt>
                <c:pt idx="3">
                  <c:v>479245185</c:v>
                </c:pt>
                <c:pt idx="4">
                  <c:v>874497073</c:v>
                </c:pt>
                <c:pt idx="5">
                  <c:v>1447533014</c:v>
                </c:pt>
                <c:pt idx="6">
                  <c:v>2227313780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[2]cpuI5!$AN$18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[2]cpuI5!$AN$19:$AN$29</c:f>
              <c:numCache>
                <c:formatCode>General</c:formatCode>
                <c:ptCount val="11"/>
                <c:pt idx="0">
                  <c:v>3930209</c:v>
                </c:pt>
                <c:pt idx="1">
                  <c:v>39582152</c:v>
                </c:pt>
                <c:pt idx="2">
                  <c:v>110029965</c:v>
                </c:pt>
                <c:pt idx="3">
                  <c:v>239090006</c:v>
                </c:pt>
                <c:pt idx="4">
                  <c:v>459638282</c:v>
                </c:pt>
                <c:pt idx="5">
                  <c:v>760841353</c:v>
                </c:pt>
                <c:pt idx="6">
                  <c:v>1200594789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[2]cpuI5!$BB$18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[2]cpuI5!$BB$19:$BB$29</c:f>
              <c:numCache>
                <c:formatCode>General</c:formatCode>
                <c:ptCount val="11"/>
                <c:pt idx="0">
                  <c:v>2587182</c:v>
                </c:pt>
                <c:pt idx="1">
                  <c:v>26032108</c:v>
                </c:pt>
                <c:pt idx="2">
                  <c:v>75837116</c:v>
                </c:pt>
                <c:pt idx="3">
                  <c:v>67666718</c:v>
                </c:pt>
                <c:pt idx="4">
                  <c:v>162407467</c:v>
                </c:pt>
                <c:pt idx="5">
                  <c:v>467929024</c:v>
                </c:pt>
                <c:pt idx="6">
                  <c:v>628997805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[2]cpuI5!$BP$18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[2]cpuI5!$BP$19:$BP$29</c:f>
              <c:numCache>
                <c:formatCode>General</c:formatCode>
                <c:ptCount val="11"/>
                <c:pt idx="0">
                  <c:v>961444</c:v>
                </c:pt>
                <c:pt idx="1">
                  <c:v>9245321</c:v>
                </c:pt>
                <c:pt idx="2">
                  <c:v>26686697</c:v>
                </c:pt>
                <c:pt idx="3">
                  <c:v>57674968</c:v>
                </c:pt>
                <c:pt idx="4">
                  <c:v>102109457</c:v>
                </c:pt>
                <c:pt idx="5">
                  <c:v>167834325</c:v>
                </c:pt>
                <c:pt idx="6">
                  <c:v>255093681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8288"/>
        <c:axId val="122188864"/>
      </c:scatterChart>
      <c:valAx>
        <c:axId val="1221882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188864"/>
        <c:crosses val="autoZero"/>
        <c:crossBetween val="midCat"/>
      </c:valAx>
      <c:valAx>
        <c:axId val="12218886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218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[2]cpuI5!$M$18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[2]cpuI5!$M$19:$M$29</c:f>
              <c:numCache>
                <c:formatCode>General</c:formatCode>
                <c:ptCount val="11"/>
                <c:pt idx="0">
                  <c:v>6275</c:v>
                </c:pt>
                <c:pt idx="1">
                  <c:v>15254</c:v>
                </c:pt>
                <c:pt idx="2">
                  <c:v>34759</c:v>
                </c:pt>
                <c:pt idx="3">
                  <c:v>59073</c:v>
                </c:pt>
                <c:pt idx="4">
                  <c:v>113568</c:v>
                </c:pt>
                <c:pt idx="5">
                  <c:v>191578</c:v>
                </c:pt>
                <c:pt idx="6">
                  <c:v>289349</c:v>
                </c:pt>
                <c:pt idx="7">
                  <c:v>702187</c:v>
                </c:pt>
                <c:pt idx="8">
                  <c:v>2263285</c:v>
                </c:pt>
                <c:pt idx="9">
                  <c:v>5384396</c:v>
                </c:pt>
                <c:pt idx="10">
                  <c:v>9554409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[2]cpuI5!$AA$18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[2]cpuI5!$AA$19:$AA$29</c:f>
              <c:numCache>
                <c:formatCode>General</c:formatCode>
                <c:ptCount val="11"/>
                <c:pt idx="0">
                  <c:v>5130</c:v>
                </c:pt>
                <c:pt idx="1">
                  <c:v>13405</c:v>
                </c:pt>
                <c:pt idx="2">
                  <c:v>47893</c:v>
                </c:pt>
                <c:pt idx="3">
                  <c:v>84376</c:v>
                </c:pt>
                <c:pt idx="4">
                  <c:v>154104</c:v>
                </c:pt>
                <c:pt idx="5">
                  <c:v>258369</c:v>
                </c:pt>
                <c:pt idx="6">
                  <c:v>389133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[2]cpuI5!$AO$18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[2]cpuI5!$AO$19:$AO$29</c:f>
              <c:numCache>
                <c:formatCode>General</c:formatCode>
                <c:ptCount val="11"/>
                <c:pt idx="0">
                  <c:v>2747</c:v>
                </c:pt>
                <c:pt idx="1">
                  <c:v>7791</c:v>
                </c:pt>
                <c:pt idx="2">
                  <c:v>25816</c:v>
                </c:pt>
                <c:pt idx="3">
                  <c:v>51083</c:v>
                </c:pt>
                <c:pt idx="4">
                  <c:v>120471</c:v>
                </c:pt>
                <c:pt idx="5">
                  <c:v>167058</c:v>
                </c:pt>
                <c:pt idx="6">
                  <c:v>326286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[2]cpuI5!$BC$18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[2]cpuI5!$BC$19:$BC$29</c:f>
              <c:numCache>
                <c:formatCode>General</c:formatCode>
                <c:ptCount val="11"/>
                <c:pt idx="0">
                  <c:v>3030</c:v>
                </c:pt>
                <c:pt idx="1">
                  <c:v>7331</c:v>
                </c:pt>
                <c:pt idx="2">
                  <c:v>23215</c:v>
                </c:pt>
                <c:pt idx="3">
                  <c:v>30759</c:v>
                </c:pt>
                <c:pt idx="4">
                  <c:v>66083</c:v>
                </c:pt>
                <c:pt idx="5">
                  <c:v>108630</c:v>
                </c:pt>
                <c:pt idx="6">
                  <c:v>200632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[2]cpuI5!$BQ$18</c:f>
              <c:strCache>
                <c:ptCount val="1"/>
                <c:pt idx="0">
                  <c:v>L3_ICA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[2]cpuI5!$BQ$19:$BQ$29</c:f>
              <c:numCache>
                <c:formatCode>General</c:formatCode>
                <c:ptCount val="11"/>
                <c:pt idx="0">
                  <c:v>1519</c:v>
                </c:pt>
                <c:pt idx="1">
                  <c:v>2603</c:v>
                </c:pt>
                <c:pt idx="2">
                  <c:v>5676</c:v>
                </c:pt>
                <c:pt idx="3">
                  <c:v>11787</c:v>
                </c:pt>
                <c:pt idx="4">
                  <c:v>20512</c:v>
                </c:pt>
                <c:pt idx="5">
                  <c:v>33903</c:v>
                </c:pt>
                <c:pt idx="6">
                  <c:v>59889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0592"/>
        <c:axId val="122191168"/>
      </c:scatterChart>
      <c:valAx>
        <c:axId val="12219059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191168"/>
        <c:crosses val="autoZero"/>
        <c:crossBetween val="midCat"/>
      </c:valAx>
      <c:valAx>
        <c:axId val="122191168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219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[2]cpuI5!$N$18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[2]cpuI5!$N$19:$N$29</c:f>
              <c:numCache>
                <c:formatCode>General</c:formatCode>
                <c:ptCount val="11"/>
                <c:pt idx="0">
                  <c:v>6275</c:v>
                </c:pt>
                <c:pt idx="1">
                  <c:v>15254</c:v>
                </c:pt>
                <c:pt idx="2">
                  <c:v>34759</c:v>
                </c:pt>
                <c:pt idx="3">
                  <c:v>59073</c:v>
                </c:pt>
                <c:pt idx="4">
                  <c:v>113568</c:v>
                </c:pt>
                <c:pt idx="5">
                  <c:v>191578</c:v>
                </c:pt>
                <c:pt idx="6">
                  <c:v>289349</c:v>
                </c:pt>
                <c:pt idx="7">
                  <c:v>702187</c:v>
                </c:pt>
                <c:pt idx="8">
                  <c:v>2263285</c:v>
                </c:pt>
                <c:pt idx="9">
                  <c:v>5384396</c:v>
                </c:pt>
                <c:pt idx="10">
                  <c:v>9554409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[2]cpuI5!$AB$18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[2]cpuI5!$AB$19:$AB$29</c:f>
              <c:numCache>
                <c:formatCode>General</c:formatCode>
                <c:ptCount val="11"/>
                <c:pt idx="0">
                  <c:v>5130</c:v>
                </c:pt>
                <c:pt idx="1">
                  <c:v>13405</c:v>
                </c:pt>
                <c:pt idx="2">
                  <c:v>47893</c:v>
                </c:pt>
                <c:pt idx="3">
                  <c:v>84376</c:v>
                </c:pt>
                <c:pt idx="4">
                  <c:v>154104</c:v>
                </c:pt>
                <c:pt idx="5">
                  <c:v>258369</c:v>
                </c:pt>
                <c:pt idx="6">
                  <c:v>389133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[2]cpuI5!$AP$18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[2]cpuI5!$AP$19:$AP$29</c:f>
              <c:numCache>
                <c:formatCode>General</c:formatCode>
                <c:ptCount val="11"/>
                <c:pt idx="0">
                  <c:v>2747</c:v>
                </c:pt>
                <c:pt idx="1">
                  <c:v>7791</c:v>
                </c:pt>
                <c:pt idx="2">
                  <c:v>25816</c:v>
                </c:pt>
                <c:pt idx="3">
                  <c:v>51083</c:v>
                </c:pt>
                <c:pt idx="4">
                  <c:v>120471</c:v>
                </c:pt>
                <c:pt idx="5">
                  <c:v>167058</c:v>
                </c:pt>
                <c:pt idx="6">
                  <c:v>326286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[2]cpuI5!$BD$18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[2]cpuI5!$BD$19:$BD$29</c:f>
              <c:numCache>
                <c:formatCode>General</c:formatCode>
                <c:ptCount val="11"/>
                <c:pt idx="0">
                  <c:v>3030</c:v>
                </c:pt>
                <c:pt idx="1">
                  <c:v>7331</c:v>
                </c:pt>
                <c:pt idx="2">
                  <c:v>23215</c:v>
                </c:pt>
                <c:pt idx="3">
                  <c:v>30759</c:v>
                </c:pt>
                <c:pt idx="4">
                  <c:v>66083</c:v>
                </c:pt>
                <c:pt idx="5">
                  <c:v>108630</c:v>
                </c:pt>
                <c:pt idx="6">
                  <c:v>200632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[2]cpuI5!$BR$18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[2]cpuI5!$BR$19:$BR$29</c:f>
              <c:numCache>
                <c:formatCode>General</c:formatCode>
                <c:ptCount val="11"/>
                <c:pt idx="0">
                  <c:v>1519</c:v>
                </c:pt>
                <c:pt idx="1">
                  <c:v>2603</c:v>
                </c:pt>
                <c:pt idx="2">
                  <c:v>5676</c:v>
                </c:pt>
                <c:pt idx="3">
                  <c:v>11787</c:v>
                </c:pt>
                <c:pt idx="4">
                  <c:v>20512</c:v>
                </c:pt>
                <c:pt idx="5">
                  <c:v>33903</c:v>
                </c:pt>
                <c:pt idx="6">
                  <c:v>59889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0608"/>
        <c:axId val="121981184"/>
      </c:scatterChart>
      <c:valAx>
        <c:axId val="1219806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981184"/>
        <c:crosses val="autoZero"/>
        <c:crossBetween val="midCat"/>
      </c:valAx>
      <c:valAx>
        <c:axId val="12198118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98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[2]cpuI5!$O$18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[2]cpuI5!$O$19:$O$29</c:f>
              <c:numCache>
                <c:formatCode>General</c:formatCode>
                <c:ptCount val="11"/>
                <c:pt idx="0">
                  <c:v>8176434</c:v>
                </c:pt>
                <c:pt idx="1">
                  <c:v>81400677</c:v>
                </c:pt>
                <c:pt idx="2">
                  <c:v>224358475</c:v>
                </c:pt>
                <c:pt idx="3">
                  <c:v>479886117</c:v>
                </c:pt>
                <c:pt idx="4">
                  <c:v>876739958</c:v>
                </c:pt>
                <c:pt idx="5">
                  <c:v>1448349952</c:v>
                </c:pt>
                <c:pt idx="6">
                  <c:v>2230602499</c:v>
                </c:pt>
                <c:pt idx="7">
                  <c:v>5300464470</c:v>
                </c:pt>
                <c:pt idx="8">
                  <c:v>17889687760</c:v>
                </c:pt>
                <c:pt idx="9">
                  <c:v>42456183826</c:v>
                </c:pt>
                <c:pt idx="10">
                  <c:v>83299332644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[2]cpuI5!$AC$18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[2]cpuI5!$AC$19:$AC$29</c:f>
              <c:numCache>
                <c:formatCode>General</c:formatCode>
                <c:ptCount val="11"/>
                <c:pt idx="0">
                  <c:v>8197732</c:v>
                </c:pt>
                <c:pt idx="1">
                  <c:v>81145502</c:v>
                </c:pt>
                <c:pt idx="2">
                  <c:v>223888293</c:v>
                </c:pt>
                <c:pt idx="3">
                  <c:v>479329561</c:v>
                </c:pt>
                <c:pt idx="4">
                  <c:v>874651177</c:v>
                </c:pt>
                <c:pt idx="5">
                  <c:v>1447791383</c:v>
                </c:pt>
                <c:pt idx="6">
                  <c:v>2227702913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[2]cpuI5!$AQ$18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[2]cpuI5!$AQ$19:$AQ$29</c:f>
              <c:numCache>
                <c:formatCode>General</c:formatCode>
                <c:ptCount val="11"/>
                <c:pt idx="0">
                  <c:v>3932956</c:v>
                </c:pt>
                <c:pt idx="1">
                  <c:v>39589943</c:v>
                </c:pt>
                <c:pt idx="2">
                  <c:v>110055781</c:v>
                </c:pt>
                <c:pt idx="3">
                  <c:v>239141089</c:v>
                </c:pt>
                <c:pt idx="4">
                  <c:v>459758753</c:v>
                </c:pt>
                <c:pt idx="5">
                  <c:v>761008411</c:v>
                </c:pt>
                <c:pt idx="6">
                  <c:v>1200921075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[2]cpuI5!$BE$18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[2]cpuI5!$BE$19:$BE$29</c:f>
              <c:numCache>
                <c:formatCode>General</c:formatCode>
                <c:ptCount val="11"/>
                <c:pt idx="0">
                  <c:v>2590212</c:v>
                </c:pt>
                <c:pt idx="1">
                  <c:v>26039439</c:v>
                </c:pt>
                <c:pt idx="2">
                  <c:v>75860331</c:v>
                </c:pt>
                <c:pt idx="3">
                  <c:v>67697477</c:v>
                </c:pt>
                <c:pt idx="4">
                  <c:v>162473550</c:v>
                </c:pt>
                <c:pt idx="5">
                  <c:v>468037654</c:v>
                </c:pt>
                <c:pt idx="6">
                  <c:v>629198437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[2]cpuI5!$BS$18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[2]cpuI5!$BS$19:$BS$29</c:f>
              <c:numCache>
                <c:formatCode>General</c:formatCode>
                <c:ptCount val="11"/>
                <c:pt idx="0">
                  <c:v>962963</c:v>
                </c:pt>
                <c:pt idx="1">
                  <c:v>9247924</c:v>
                </c:pt>
                <c:pt idx="2">
                  <c:v>26692373</c:v>
                </c:pt>
                <c:pt idx="3">
                  <c:v>57686755</c:v>
                </c:pt>
                <c:pt idx="4">
                  <c:v>102129969</c:v>
                </c:pt>
                <c:pt idx="5">
                  <c:v>167868228</c:v>
                </c:pt>
                <c:pt idx="6">
                  <c:v>255153570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3488"/>
        <c:axId val="121984064"/>
      </c:scatterChart>
      <c:valAx>
        <c:axId val="1219834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1984064"/>
        <c:crosses val="autoZero"/>
        <c:crossBetween val="midCat"/>
      </c:valAx>
      <c:valAx>
        <c:axId val="121984064"/>
        <c:scaling>
          <c:orientation val="minMax"/>
          <c:max val="2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98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[2]cpuI5!$P$18</c:f>
              <c:strCache>
                <c:ptCount val="1"/>
                <c:pt idx="0">
                  <c:v>REF_CYC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[2]cpuI5!$P$19:$P$29</c:f>
              <c:numCache>
                <c:formatCode>General</c:formatCode>
                <c:ptCount val="11"/>
                <c:pt idx="0">
                  <c:v>340118225</c:v>
                </c:pt>
                <c:pt idx="1">
                  <c:v>1767717050</c:v>
                </c:pt>
                <c:pt idx="2">
                  <c:v>4806292075</c:v>
                </c:pt>
                <c:pt idx="3">
                  <c:v>10163475800</c:v>
                </c:pt>
                <c:pt idx="4">
                  <c:v>19145785400</c:v>
                </c:pt>
                <c:pt idx="5">
                  <c:v>32741078200</c:v>
                </c:pt>
                <c:pt idx="6">
                  <c:v>50049030350</c:v>
                </c:pt>
                <c:pt idx="7">
                  <c:v>118351000000</c:v>
                </c:pt>
                <c:pt idx="8">
                  <c:v>399842000000</c:v>
                </c:pt>
                <c:pt idx="9">
                  <c:v>949209000000</c:v>
                </c:pt>
                <c:pt idx="10">
                  <c:v>1867750000000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[2]cpuI5!$AD$18</c:f>
              <c:strCache>
                <c:ptCount val="1"/>
                <c:pt idx="0">
                  <c:v>REF_CYC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[2]cpuI5!$AD$19:$AD$29</c:f>
              <c:numCache>
                <c:formatCode>General</c:formatCode>
                <c:ptCount val="11"/>
                <c:pt idx="0">
                  <c:v>347819250</c:v>
                </c:pt>
                <c:pt idx="1">
                  <c:v>1777477125</c:v>
                </c:pt>
                <c:pt idx="2">
                  <c:v>4837945875</c:v>
                </c:pt>
                <c:pt idx="3">
                  <c:v>10210572900</c:v>
                </c:pt>
                <c:pt idx="4">
                  <c:v>19343252750</c:v>
                </c:pt>
                <c:pt idx="5">
                  <c:v>32866137400</c:v>
                </c:pt>
                <c:pt idx="6">
                  <c:v>50425853325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[2]cpuI5!$AR$18</c:f>
              <c:strCache>
                <c:ptCount val="1"/>
                <c:pt idx="0">
                  <c:v>REF_CYC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[2]cpuI5!$AR$19:$AR$29</c:f>
              <c:numCache>
                <c:formatCode>General</c:formatCode>
                <c:ptCount val="11"/>
                <c:pt idx="0">
                  <c:v>202125975</c:v>
                </c:pt>
                <c:pt idx="1">
                  <c:v>1019105775</c:v>
                </c:pt>
                <c:pt idx="2">
                  <c:v>2842920925</c:v>
                </c:pt>
                <c:pt idx="3">
                  <c:v>6121014825</c:v>
                </c:pt>
                <c:pt idx="4">
                  <c:v>12078810150</c:v>
                </c:pt>
                <c:pt idx="5">
                  <c:v>19468568200</c:v>
                </c:pt>
                <c:pt idx="6">
                  <c:v>30794107125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[2]cpuI5!$BF$18</c:f>
              <c:strCache>
                <c:ptCount val="1"/>
                <c:pt idx="0">
                  <c:v>REF_CYC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[2]cpuI5!$BF$19:$BF$29</c:f>
              <c:numCache>
                <c:formatCode>General</c:formatCode>
                <c:ptCount val="11"/>
                <c:pt idx="0">
                  <c:v>123787425</c:v>
                </c:pt>
                <c:pt idx="1">
                  <c:v>711897625</c:v>
                </c:pt>
                <c:pt idx="2">
                  <c:v>1989102625</c:v>
                </c:pt>
                <c:pt idx="3">
                  <c:v>5877230900</c:v>
                </c:pt>
                <c:pt idx="4">
                  <c:v>11976092700</c:v>
                </c:pt>
                <c:pt idx="5">
                  <c:v>20670289050</c:v>
                </c:pt>
                <c:pt idx="6">
                  <c:v>27346327300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[2]cpuI5!$BT$18</c:f>
              <c:strCache>
                <c:ptCount val="1"/>
                <c:pt idx="0">
                  <c:v>REF_CYC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[2]cpuI5!$BT$19:$BT$29</c:f>
              <c:numCache>
                <c:formatCode>General</c:formatCode>
                <c:ptCount val="11"/>
                <c:pt idx="0">
                  <c:v>165840375</c:v>
                </c:pt>
                <c:pt idx="1">
                  <c:v>779609000</c:v>
                </c:pt>
                <c:pt idx="2">
                  <c:v>2152700525</c:v>
                </c:pt>
                <c:pt idx="3">
                  <c:v>4612457600</c:v>
                </c:pt>
                <c:pt idx="4">
                  <c:v>8447973075</c:v>
                </c:pt>
                <c:pt idx="5">
                  <c:v>14157041600</c:v>
                </c:pt>
                <c:pt idx="6">
                  <c:v>22021548450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6368"/>
        <c:axId val="122265600"/>
      </c:scatterChart>
      <c:valAx>
        <c:axId val="1219863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265600"/>
        <c:crosses val="autoZero"/>
        <c:crossBetween val="midCat"/>
      </c:valAx>
      <c:valAx>
        <c:axId val="122265600"/>
        <c:scaling>
          <c:orientation val="minMax"/>
          <c:max val="20000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198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i5-2520M'!$BW$5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i5-2520M'!$BW$6:$BW$12</c:f>
              <c:numCache>
                <c:formatCode>0.0000E+00</c:formatCode>
                <c:ptCount val="7"/>
                <c:pt idx="0">
                  <c:v>1402.4792653721684</c:v>
                </c:pt>
                <c:pt idx="1">
                  <c:v>1018.3085981450895</c:v>
                </c:pt>
                <c:pt idx="2">
                  <c:v>985.76440880756991</c:v>
                </c:pt>
                <c:pt idx="3">
                  <c:v>939.86708486104692</c:v>
                </c:pt>
                <c:pt idx="4">
                  <c:v>874.88720955576764</c:v>
                </c:pt>
                <c:pt idx="5">
                  <c:v>770.12624012916638</c:v>
                </c:pt>
                <c:pt idx="6">
                  <c:v>704.44663054403952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i5-2520M'!$BX$5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i5-2520M'!$BX$6:$BX$12</c:f>
              <c:numCache>
                <c:formatCode>0.0000E+00</c:formatCode>
                <c:ptCount val="7"/>
                <c:pt idx="0">
                  <c:v>1350.0483768768768</c:v>
                </c:pt>
                <c:pt idx="1">
                  <c:v>867.9532602160117</c:v>
                </c:pt>
                <c:pt idx="2">
                  <c:v>828.33400263262865</c:v>
                </c:pt>
                <c:pt idx="3">
                  <c:v>784.96582779576408</c:v>
                </c:pt>
                <c:pt idx="4">
                  <c:v>648.37550725848473</c:v>
                </c:pt>
                <c:pt idx="5">
                  <c:v>591.82732857992221</c:v>
                </c:pt>
                <c:pt idx="6">
                  <c:v>546.55235346074221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i5-2520M'!$BY$5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i5-2520M'!$BY$6:$BY$12</c:f>
              <c:numCache>
                <c:formatCode>0.0000E+00</c:formatCode>
                <c:ptCount val="7"/>
                <c:pt idx="0">
                  <c:v>2901.1668251928018</c:v>
                </c:pt>
                <c:pt idx="1">
                  <c:v>1741.0715926064227</c:v>
                </c:pt>
                <c:pt idx="2">
                  <c:v>875.74228754322723</c:v>
                </c:pt>
                <c:pt idx="3">
                  <c:v>801.75510533469253</c:v>
                </c:pt>
                <c:pt idx="4">
                  <c:v>784.46289995162249</c:v>
                </c:pt>
                <c:pt idx="5">
                  <c:v>744.93190938550299</c:v>
                </c:pt>
                <c:pt idx="6">
                  <c:v>729.22687861271663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i5-2520M'!$BZ$5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i5-2520M'!$BZ$6:$BZ$12</c:f>
              <c:numCache>
                <c:formatCode>0.0000E+00</c:formatCode>
                <c:ptCount val="7"/>
                <c:pt idx="0">
                  <c:v>1682.7366813186813</c:v>
                </c:pt>
                <c:pt idx="1">
                  <c:v>758.5930144752715</c:v>
                </c:pt>
                <c:pt idx="2">
                  <c:v>598.33147008271578</c:v>
                </c:pt>
                <c:pt idx="3">
                  <c:v>799.05842808278601</c:v>
                </c:pt>
                <c:pt idx="4">
                  <c:v>590.36087021827109</c:v>
                </c:pt>
                <c:pt idx="5">
                  <c:v>596.6992986155451</c:v>
                </c:pt>
                <c:pt idx="6">
                  <c:v>606.14896445263923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i5-2520M'!$CA$5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i5-2520M'!$CA$6:$CA$12</c:f>
              <c:numCache>
                <c:formatCode>0.0000E+00</c:formatCode>
                <c:ptCount val="7"/>
                <c:pt idx="0">
                  <c:v>1602.044097847358</c:v>
                </c:pt>
                <c:pt idx="1">
                  <c:v>994.96850255264837</c:v>
                </c:pt>
                <c:pt idx="2">
                  <c:v>570.61647130911183</c:v>
                </c:pt>
                <c:pt idx="3">
                  <c:v>479.78523478105018</c:v>
                </c:pt>
                <c:pt idx="4">
                  <c:v>432.55654677162153</c:v>
                </c:pt>
                <c:pt idx="5">
                  <c:v>415.76852512204431</c:v>
                </c:pt>
                <c:pt idx="6">
                  <c:v>387.32360290062695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3808"/>
        <c:axId val="39784384"/>
      </c:scatterChart>
      <c:valAx>
        <c:axId val="397838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9784384"/>
        <c:crosses val="autoZero"/>
        <c:crossBetween val="midCat"/>
      </c:valAx>
      <c:valAx>
        <c:axId val="3978438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3978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[1]cpuI7!$G$5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[1]cpuI7!$G$6:$G$12</c:f>
              <c:numCache>
                <c:formatCode>General</c:formatCode>
                <c:ptCount val="7"/>
                <c:pt idx="0">
                  <c:v>2821</c:v>
                </c:pt>
                <c:pt idx="1">
                  <c:v>11170</c:v>
                </c:pt>
                <c:pt idx="2">
                  <c:v>22277</c:v>
                </c:pt>
                <c:pt idx="3">
                  <c:v>44930</c:v>
                </c:pt>
                <c:pt idx="4">
                  <c:v>68442</c:v>
                </c:pt>
                <c:pt idx="5">
                  <c:v>77862</c:v>
                </c:pt>
                <c:pt idx="6">
                  <c:v>108951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[1]cpuI7!$U$5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[1]cpuI7!$U$6:$U$12</c:f>
              <c:numCache>
                <c:formatCode>General</c:formatCode>
                <c:ptCount val="7"/>
                <c:pt idx="0">
                  <c:v>42310</c:v>
                </c:pt>
                <c:pt idx="1">
                  <c:v>215993</c:v>
                </c:pt>
                <c:pt idx="2">
                  <c:v>1126685</c:v>
                </c:pt>
                <c:pt idx="3">
                  <c:v>2231008</c:v>
                </c:pt>
                <c:pt idx="4">
                  <c:v>4534381</c:v>
                </c:pt>
                <c:pt idx="5">
                  <c:v>7188021</c:v>
                </c:pt>
                <c:pt idx="6">
                  <c:v>12879735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[1]cpuI7!$AI$5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[1]cpuI7!$AI$6:$AI$12</c:f>
              <c:numCache>
                <c:formatCode>General</c:formatCode>
                <c:ptCount val="7"/>
                <c:pt idx="0">
                  <c:v>29147</c:v>
                </c:pt>
                <c:pt idx="1">
                  <c:v>194977</c:v>
                </c:pt>
                <c:pt idx="2">
                  <c:v>758544</c:v>
                </c:pt>
                <c:pt idx="3">
                  <c:v>1685933</c:v>
                </c:pt>
                <c:pt idx="4">
                  <c:v>2562989</c:v>
                </c:pt>
                <c:pt idx="5">
                  <c:v>3923618</c:v>
                </c:pt>
                <c:pt idx="6">
                  <c:v>5078795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[1]cpuI7!$AW$5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[1]cpuI7!$AW$6:$AW$12</c:f>
              <c:numCache>
                <c:formatCode>General</c:formatCode>
                <c:ptCount val="7"/>
                <c:pt idx="0">
                  <c:v>28067</c:v>
                </c:pt>
                <c:pt idx="1">
                  <c:v>97668</c:v>
                </c:pt>
                <c:pt idx="2">
                  <c:v>540612</c:v>
                </c:pt>
                <c:pt idx="3">
                  <c:v>1315783</c:v>
                </c:pt>
                <c:pt idx="4">
                  <c:v>2436090</c:v>
                </c:pt>
                <c:pt idx="5">
                  <c:v>4915420</c:v>
                </c:pt>
                <c:pt idx="6">
                  <c:v>5989638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[1]cpuI7!$BK$5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[1]cpuI7!$BK$6:$BK$12</c:f>
              <c:numCache>
                <c:formatCode>General</c:formatCode>
                <c:ptCount val="7"/>
                <c:pt idx="0">
                  <c:v>31882</c:v>
                </c:pt>
                <c:pt idx="1">
                  <c:v>141199</c:v>
                </c:pt>
                <c:pt idx="2">
                  <c:v>439942</c:v>
                </c:pt>
                <c:pt idx="3">
                  <c:v>955056</c:v>
                </c:pt>
                <c:pt idx="4">
                  <c:v>2512743</c:v>
                </c:pt>
                <c:pt idx="5">
                  <c:v>4186664</c:v>
                </c:pt>
                <c:pt idx="6">
                  <c:v>7981721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736"/>
        <c:axId val="117549312"/>
      </c:scatterChart>
      <c:valAx>
        <c:axId val="11754873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7549312"/>
        <c:crosses val="autoZero"/>
        <c:crossBetween val="midCat"/>
      </c:valAx>
      <c:valAx>
        <c:axId val="1175493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754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i5-2520M'!$BW$18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i5-2520M'!$BW$19:$BW$25</c:f>
              <c:numCache>
                <c:formatCode>0.0000E+00</c:formatCode>
                <c:ptCount val="7"/>
                <c:pt idx="0">
                  <c:v>6327.8625251798558</c:v>
                </c:pt>
                <c:pt idx="1">
                  <c:v>5631.1325208913649</c:v>
                </c:pt>
                <c:pt idx="2">
                  <c:v>5686.6304118251928</c:v>
                </c:pt>
                <c:pt idx="3">
                  <c:v>5718.2252426900586</c:v>
                </c:pt>
                <c:pt idx="4">
                  <c:v>5537.6475494889373</c:v>
                </c:pt>
                <c:pt idx="5">
                  <c:v>5334.77913254742</c:v>
                </c:pt>
                <c:pt idx="6">
                  <c:v>5369.7299975229125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i5-2520M'!$BX$18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i5-2520M'!$BX$19:$BX$25</c:f>
              <c:numCache>
                <c:formatCode>0.0000E+00</c:formatCode>
                <c:ptCount val="7"/>
                <c:pt idx="0">
                  <c:v>6272.5443450704233</c:v>
                </c:pt>
                <c:pt idx="1">
                  <c:v>5650.6242482662974</c:v>
                </c:pt>
                <c:pt idx="2">
                  <c:v>5674.0746071428575</c:v>
                </c:pt>
                <c:pt idx="3">
                  <c:v>5717.5997113051917</c:v>
                </c:pt>
                <c:pt idx="4">
                  <c:v>5485.3660974457216</c:v>
                </c:pt>
                <c:pt idx="5">
                  <c:v>5327.2557705214049</c:v>
                </c:pt>
                <c:pt idx="6">
                  <c:v>5328.5931447065168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i5-2520M'!$BY$18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i5-2520M'!$BY$19:$BY$25</c:f>
              <c:numCache>
                <c:formatCode>0.0000E+00</c:formatCode>
                <c:ptCount val="7"/>
                <c:pt idx="0">
                  <c:v>5376.7705542168678</c:v>
                </c:pt>
                <c:pt idx="1">
                  <c:v>4926.5301908212568</c:v>
                </c:pt>
                <c:pt idx="2">
                  <c:v>4831.5664861111118</c:v>
                </c:pt>
                <c:pt idx="3">
                  <c:v>4763.4200432148627</c:v>
                </c:pt>
                <c:pt idx="4">
                  <c:v>4389.1913978758175</c:v>
                </c:pt>
                <c:pt idx="5">
                  <c:v>4499.3998686483737</c:v>
                </c:pt>
                <c:pt idx="6">
                  <c:v>4371.714014556861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i5-2520M'!$BZ$18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i5-2520M'!$BZ$19:$BZ$25</c:f>
              <c:numCache>
                <c:formatCode>0.0000E+00</c:formatCode>
                <c:ptCount val="7"/>
                <c:pt idx="0">
                  <c:v>3662.0296829268295</c:v>
                </c:pt>
                <c:pt idx="1">
                  <c:v>3268.4794354066985</c:v>
                </c:pt>
                <c:pt idx="2">
                  <c:v>3352.9323011722272</c:v>
                </c:pt>
                <c:pt idx="3">
                  <c:v>3317.4361829679597</c:v>
                </c:pt>
                <c:pt idx="4">
                  <c:v>2965.2850241835472</c:v>
                </c:pt>
                <c:pt idx="5">
                  <c:v>2790.4800286894924</c:v>
                </c:pt>
                <c:pt idx="6">
                  <c:v>3059.6988491011903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i5-2520M'!$CA$18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i5-2520M'!$CA$19:$CA$25</c:f>
              <c:numCache>
                <c:formatCode>0.0000E+00</c:formatCode>
                <c:ptCount val="7"/>
                <c:pt idx="0">
                  <c:v>3427.0105606060606</c:v>
                </c:pt>
                <c:pt idx="1">
                  <c:v>3235.2063829113922</c:v>
                </c:pt>
                <c:pt idx="2">
                  <c:v>3202.8575809414469</c:v>
                </c:pt>
                <c:pt idx="3">
                  <c:v>3172.0306761546722</c:v>
                </c:pt>
                <c:pt idx="4">
                  <c:v>3140.0956088733215</c:v>
                </c:pt>
                <c:pt idx="5">
                  <c:v>3077.9054845486112</c:v>
                </c:pt>
                <c:pt idx="6">
                  <c:v>3011.1363018596412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0688"/>
        <c:axId val="39811264"/>
      </c:scatterChart>
      <c:valAx>
        <c:axId val="398106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9811264"/>
        <c:crosses val="autoZero"/>
        <c:crossBetween val="midCat"/>
      </c:valAx>
      <c:valAx>
        <c:axId val="3981126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398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i5-2520M'!$CC$5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i5-2520M'!$CC$6:$CC$12</c:f>
              <c:numCache>
                <c:formatCode>General</c:formatCode>
                <c:ptCount val="7"/>
                <c:pt idx="0">
                  <c:v>349.51456310679612</c:v>
                </c:pt>
                <c:pt idx="1">
                  <c:v>254.09731927328167</c:v>
                </c:pt>
                <c:pt idx="2">
                  <c:v>246.10969101753443</c:v>
                </c:pt>
                <c:pt idx="3">
                  <c:v>234.72118809490271</c:v>
                </c:pt>
                <c:pt idx="4">
                  <c:v>218.53482334349252</c:v>
                </c:pt>
                <c:pt idx="5">
                  <c:v>192.39231569153304</c:v>
                </c:pt>
                <c:pt idx="6">
                  <c:v>176.0012515644556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i5-2520M'!$CD$5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i5-2520M'!$CD$6:$CD$12</c:f>
              <c:numCache>
                <c:formatCode>General</c:formatCode>
                <c:ptCount val="7"/>
                <c:pt idx="0">
                  <c:v>324.32432432432432</c:v>
                </c:pt>
                <c:pt idx="1">
                  <c:v>222.69235051775971</c:v>
                </c:pt>
                <c:pt idx="2">
                  <c:v>218.9070602313522</c:v>
                </c:pt>
                <c:pt idx="3">
                  <c:v>210.96420626164334</c:v>
                </c:pt>
                <c:pt idx="4">
                  <c:v>176.15577411429942</c:v>
                </c:pt>
                <c:pt idx="5">
                  <c:v>162.0154217000742</c:v>
                </c:pt>
                <c:pt idx="6">
                  <c:v>150.46099577316053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i5-2520M'!$CE$5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i5-2520M'!$CE$6:$CE$12</c:f>
              <c:numCache>
                <c:formatCode>General</c:formatCode>
                <c:ptCount val="7"/>
                <c:pt idx="0">
                  <c:v>1110.5398457583547</c:v>
                </c:pt>
                <c:pt idx="1">
                  <c:v>746.8259895444362</c:v>
                </c:pt>
                <c:pt idx="2">
                  <c:v>403.79663012287546</c:v>
                </c:pt>
                <c:pt idx="3">
                  <c:v>396.33027522935777</c:v>
                </c:pt>
                <c:pt idx="4">
                  <c:v>396.24888359630842</c:v>
                </c:pt>
                <c:pt idx="5">
                  <c:v>384.83518167785161</c:v>
                </c:pt>
                <c:pt idx="6">
                  <c:v>375.16674077367719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i5-2520M'!$CF$5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i5-2520M'!$CF$6:$CF$12</c:f>
              <c:numCache>
                <c:formatCode>General</c:formatCode>
                <c:ptCount val="7"/>
                <c:pt idx="0">
                  <c:v>791.20879120879113</c:v>
                </c:pt>
                <c:pt idx="1">
                  <c:v>344.64931931759435</c:v>
                </c:pt>
                <c:pt idx="2">
                  <c:v>294.76850359866796</c:v>
                </c:pt>
                <c:pt idx="3">
                  <c:v>289.10645681001364</c:v>
                </c:pt>
                <c:pt idx="4">
                  <c:v>282.57148543753732</c:v>
                </c:pt>
                <c:pt idx="5">
                  <c:v>273.71404544251169</c:v>
                </c:pt>
                <c:pt idx="6">
                  <c:v>257.27884739076364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i5-2520M'!$CG$5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i5-2520M'!$CG$6:$CG$12</c:f>
              <c:numCache>
                <c:formatCode>General</c:formatCode>
                <c:ptCount val="7"/>
                <c:pt idx="0">
                  <c:v>845.40117416829742</c:v>
                </c:pt>
                <c:pt idx="1">
                  <c:v>638.16209317166567</c:v>
                </c:pt>
                <c:pt idx="2">
                  <c:v>395.61707035755478</c:v>
                </c:pt>
                <c:pt idx="3">
                  <c:v>348.40790967202344</c:v>
                </c:pt>
                <c:pt idx="4">
                  <c:v>361.27981542428665</c:v>
                </c:pt>
                <c:pt idx="5">
                  <c:v>353.09480282057979</c:v>
                </c:pt>
                <c:pt idx="6">
                  <c:v>342.29425896462328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7008"/>
        <c:axId val="170627584"/>
      </c:scatterChart>
      <c:valAx>
        <c:axId val="1706270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0627584"/>
        <c:crosses val="autoZero"/>
        <c:crossBetween val="midCat"/>
      </c:valAx>
      <c:valAx>
        <c:axId val="170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2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i5-2520M'!$CC$18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i5-2520M'!$CC$19:$CC$25</c:f>
              <c:numCache>
                <c:formatCode>General</c:formatCode>
                <c:ptCount val="7"/>
                <c:pt idx="0">
                  <c:v>3107.9136690647479</c:v>
                </c:pt>
                <c:pt idx="1">
                  <c:v>2785.515320334262</c:v>
                </c:pt>
                <c:pt idx="2">
                  <c:v>2821.5938303341904</c:v>
                </c:pt>
                <c:pt idx="3">
                  <c:v>2842.1052631578946</c:v>
                </c:pt>
                <c:pt idx="4">
                  <c:v>2755.3370423081897</c:v>
                </c:pt>
                <c:pt idx="5">
                  <c:v>2656.3893297060381</c:v>
                </c:pt>
                <c:pt idx="6">
                  <c:v>2675.2539014119398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i5-2520M'!$CD$18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i5-2520M'!$CD$19:$CD$25</c:f>
              <c:numCache>
                <c:formatCode>General</c:formatCode>
                <c:ptCount val="7"/>
                <c:pt idx="0">
                  <c:v>3042.2535211267609</c:v>
                </c:pt>
                <c:pt idx="1">
                  <c:v>2773.9251040221916</c:v>
                </c:pt>
                <c:pt idx="2">
                  <c:v>2800</c:v>
                </c:pt>
                <c:pt idx="3">
                  <c:v>2829.6943231441051</c:v>
                </c:pt>
                <c:pt idx="4">
                  <c:v>2719.7956577266923</c:v>
                </c:pt>
                <c:pt idx="5">
                  <c:v>2644.7972312090887</c:v>
                </c:pt>
                <c:pt idx="6">
                  <c:v>2647.9674398077768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i5-2520M'!$CE$18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i5-2520M'!$CE$19:$CE$25</c:f>
              <c:numCache>
                <c:formatCode>General</c:formatCode>
                <c:ptCount val="7"/>
                <c:pt idx="0">
                  <c:v>5204.8192771084341</c:v>
                </c:pt>
                <c:pt idx="1">
                  <c:v>4830.9178743961356</c:v>
                </c:pt>
                <c:pt idx="2">
                  <c:v>4763.8888888888896</c:v>
                </c:pt>
                <c:pt idx="3">
                  <c:v>4710.823909531503</c:v>
                </c:pt>
                <c:pt idx="4">
                  <c:v>4349.6732026143791</c:v>
                </c:pt>
                <c:pt idx="5">
                  <c:v>4465.4471544715452</c:v>
                </c:pt>
                <c:pt idx="6">
                  <c:v>4342.9306739585008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i5-2520M'!$CF$18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i5-2520M'!$CF$19:$CF$25</c:f>
              <c:numCache>
                <c:formatCode>General</c:formatCode>
                <c:ptCount val="7"/>
                <c:pt idx="0">
                  <c:v>5268.292682926829</c:v>
                </c:pt>
                <c:pt idx="1">
                  <c:v>4784.6889952153115</c:v>
                </c:pt>
                <c:pt idx="2">
                  <c:v>4948.6023444544644</c:v>
                </c:pt>
                <c:pt idx="3">
                  <c:v>4917.3693086003368</c:v>
                </c:pt>
                <c:pt idx="4">
                  <c:v>4401.818933443572</c:v>
                </c:pt>
                <c:pt idx="5">
                  <c:v>4150.1770956316414</c:v>
                </c:pt>
                <c:pt idx="6">
                  <c:v>4557.3466115283982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i5-2520M'!$CG$18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i5-2520M'!$CG$19:$CG$25</c:f>
              <c:numCache>
                <c:formatCode>General</c:formatCode>
                <c:ptCount val="7"/>
                <c:pt idx="0">
                  <c:v>6545.454545454545</c:v>
                </c:pt>
                <c:pt idx="1">
                  <c:v>6329.1139240506327</c:v>
                </c:pt>
                <c:pt idx="2">
                  <c:v>6300.8036739380022</c:v>
                </c:pt>
                <c:pt idx="3">
                  <c:v>6264.2320085929105</c:v>
                </c:pt>
                <c:pt idx="4">
                  <c:v>6215.9953298307055</c:v>
                </c:pt>
                <c:pt idx="5">
                  <c:v>6102.7777777777774</c:v>
                </c:pt>
                <c:pt idx="6">
                  <c:v>5977.4186406907238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9632"/>
        <c:axId val="170470208"/>
      </c:scatterChart>
      <c:valAx>
        <c:axId val="17046963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0470208"/>
        <c:crosses val="autoZero"/>
        <c:crossBetween val="midCat"/>
      </c:valAx>
      <c:valAx>
        <c:axId val="170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i5-2520M'!$CN$5</c:f>
              <c:strCache>
                <c:ptCount val="1"/>
                <c:pt idx="0">
                  <c:v>L1 Ratio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i5-2520M'!$CN$6:$CN$12</c:f>
              <c:numCache>
                <c:formatCode>0.0000E+00</c:formatCode>
                <c:ptCount val="7"/>
                <c:pt idx="0">
                  <c:v>640113.375</c:v>
                </c:pt>
                <c:pt idx="1">
                  <c:v>687733.98499999999</c:v>
                </c:pt>
                <c:pt idx="2">
                  <c:v>736083.62736880465</c:v>
                </c:pt>
                <c:pt idx="3">
                  <c:v>784485.59765089164</c:v>
                </c:pt>
                <c:pt idx="4">
                  <c:v>833359.36664162274</c:v>
                </c:pt>
                <c:pt idx="5">
                  <c:v>882376.49559057795</c:v>
                </c:pt>
                <c:pt idx="6">
                  <c:v>931541.6753333332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i5-2520M'!$CO$5</c:f>
              <c:strCache>
                <c:ptCount val="1"/>
                <c:pt idx="0">
                  <c:v>L1 Ratio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i5-2520M'!$CO$6:$CO$12</c:f>
              <c:numCache>
                <c:formatCode>0.0000E+00</c:formatCode>
                <c:ptCount val="7"/>
                <c:pt idx="0">
                  <c:v>694157.49537037034</c:v>
                </c:pt>
                <c:pt idx="1">
                  <c:v>719942.05299999996</c:v>
                </c:pt>
                <c:pt idx="2">
                  <c:v>759112.18913994159</c:v>
                </c:pt>
                <c:pt idx="3">
                  <c:v>802898.7364540468</c:v>
                </c:pt>
                <c:pt idx="4">
                  <c:v>849567.99835649878</c:v>
                </c:pt>
                <c:pt idx="5">
                  <c:v>896704.14388939471</c:v>
                </c:pt>
                <c:pt idx="6">
                  <c:v>944359.2146666667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i5-2520M'!$CP$5</c:f>
              <c:strCache>
                <c:ptCount val="1"/>
                <c:pt idx="0">
                  <c:v>L1 Ratio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i5-2520M'!$CP$6:$CP$12</c:f>
              <c:numCache>
                <c:formatCode>0.0000E+00</c:formatCode>
                <c:ptCount val="7"/>
                <c:pt idx="0">
                  <c:v>83863.844907407416</c:v>
                </c:pt>
                <c:pt idx="1">
                  <c:v>356282.22600000002</c:v>
                </c:pt>
                <c:pt idx="2">
                  <c:v>401913.71191690961</c:v>
                </c:pt>
                <c:pt idx="3">
                  <c:v>417981.53823731147</c:v>
                </c:pt>
                <c:pt idx="4">
                  <c:v>437554.51605935389</c:v>
                </c:pt>
                <c:pt idx="5">
                  <c:v>458124.83466090116</c:v>
                </c:pt>
                <c:pt idx="6">
                  <c:v>481203.58451851853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i5-2520M'!$CQ$5</c:f>
              <c:strCache>
                <c:ptCount val="1"/>
                <c:pt idx="0">
                  <c:v>L1 Ratio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i5-2520M'!$CQ$6:$CQ$12</c:f>
              <c:numCache>
                <c:formatCode>0.0000E+00</c:formatCode>
                <c:ptCount val="7"/>
                <c:pt idx="0">
                  <c:v>172935.6226851852</c:v>
                </c:pt>
                <c:pt idx="1">
                  <c:v>244023.33900000001</c:v>
                </c:pt>
                <c:pt idx="2">
                  <c:v>268272.14723032073</c:v>
                </c:pt>
                <c:pt idx="3">
                  <c:v>285697.67352537723</c:v>
                </c:pt>
                <c:pt idx="4">
                  <c:v>298083.70848985726</c:v>
                </c:pt>
                <c:pt idx="5">
                  <c:v>311391.07797564857</c:v>
                </c:pt>
                <c:pt idx="6">
                  <c:v>325561.62040740746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i5-2520M'!$CR$5</c:f>
              <c:strCache>
                <c:ptCount val="1"/>
                <c:pt idx="0">
                  <c:v>L1 Ratio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i5-2520M'!$CR$6:$CR$12</c:f>
              <c:numCache>
                <c:formatCode>0.0000E+00</c:formatCode>
                <c:ptCount val="7"/>
                <c:pt idx="0">
                  <c:v>66746.909722222234</c:v>
                </c:pt>
                <c:pt idx="1">
                  <c:v>204102.674</c:v>
                </c:pt>
                <c:pt idx="2">
                  <c:v>219243.44041545191</c:v>
                </c:pt>
                <c:pt idx="3">
                  <c:v>224414.93527091903</c:v>
                </c:pt>
                <c:pt idx="4">
                  <c:v>230206.49572689709</c:v>
                </c:pt>
                <c:pt idx="5">
                  <c:v>239350.84962448795</c:v>
                </c:pt>
                <c:pt idx="6">
                  <c:v>249265.06129629631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6656"/>
        <c:axId val="170687808"/>
      </c:scatterChart>
      <c:valAx>
        <c:axId val="1706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87808"/>
        <c:crosses val="autoZero"/>
        <c:crossBetween val="midCat"/>
      </c:valAx>
      <c:valAx>
        <c:axId val="170687808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7068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i5-2520M'!$CT$5</c:f>
              <c:strCache>
                <c:ptCount val="1"/>
                <c:pt idx="0">
                  <c:v>L2 Ratio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i5-2520M'!$CT$6:$CT$12</c:f>
              <c:numCache>
                <c:formatCode>0.0000E+00</c:formatCode>
                <c:ptCount val="7"/>
                <c:pt idx="0">
                  <c:v>63303.131944444445</c:v>
                </c:pt>
                <c:pt idx="1">
                  <c:v>62707.501499999998</c:v>
                </c:pt>
                <c:pt idx="2">
                  <c:v>90707.790087463552</c:v>
                </c:pt>
                <c:pt idx="3">
                  <c:v>118866.71604938271</c:v>
                </c:pt>
                <c:pt idx="4">
                  <c:v>253095.79094665663</c:v>
                </c:pt>
                <c:pt idx="5">
                  <c:v>460559.02492034587</c:v>
                </c:pt>
                <c:pt idx="6">
                  <c:v>617136.72959259257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i5-2520M'!$CU$5</c:f>
              <c:strCache>
                <c:ptCount val="1"/>
                <c:pt idx="0">
                  <c:v>L2 Ratio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i5-2520M'!$CU$6:$CU$12</c:f>
              <c:numCache>
                <c:formatCode>0.0000E+00</c:formatCode>
                <c:ptCount val="7"/>
                <c:pt idx="0">
                  <c:v>63401.143518518518</c:v>
                </c:pt>
                <c:pt idx="1">
                  <c:v>63182.245500000005</c:v>
                </c:pt>
                <c:pt idx="2">
                  <c:v>75546.015670553941</c:v>
                </c:pt>
                <c:pt idx="3">
                  <c:v>128218.82115912209</c:v>
                </c:pt>
                <c:pt idx="4">
                  <c:v>305235.36720510898</c:v>
                </c:pt>
                <c:pt idx="5">
                  <c:v>483911.35838643607</c:v>
                </c:pt>
                <c:pt idx="6">
                  <c:v>602854.89175925928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i5-2520M'!$CV$5</c:f>
              <c:strCache>
                <c:ptCount val="1"/>
                <c:pt idx="0">
                  <c:v>L2 Ratio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i5-2520M'!$CV$6:$CV$12</c:f>
              <c:numCache>
                <c:formatCode>0.0000E+00</c:formatCode>
                <c:ptCount val="7"/>
                <c:pt idx="0">
                  <c:v>46900.766203703708</c:v>
                </c:pt>
                <c:pt idx="1">
                  <c:v>38467.638500000001</c:v>
                </c:pt>
                <c:pt idx="2">
                  <c:v>37133.960459183676</c:v>
                </c:pt>
                <c:pt idx="3">
                  <c:v>35642.243055555555</c:v>
                </c:pt>
                <c:pt idx="4">
                  <c:v>35386.022539444028</c:v>
                </c:pt>
                <c:pt idx="5">
                  <c:v>67596.712448793798</c:v>
                </c:pt>
                <c:pt idx="6">
                  <c:v>58398.65181481481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i5-2520M'!$CW$5</c:f>
              <c:strCache>
                <c:ptCount val="1"/>
                <c:pt idx="0">
                  <c:v>L2 Ratio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i5-2520M'!$CW$6:$CW$12</c:f>
              <c:numCache>
                <c:formatCode>0.0000E+00</c:formatCode>
                <c:ptCount val="7"/>
                <c:pt idx="0">
                  <c:v>26971.101851851854</c:v>
                </c:pt>
                <c:pt idx="1">
                  <c:v>25760.969999999998</c:v>
                </c:pt>
                <c:pt idx="2">
                  <c:v>24776.542274052481</c:v>
                </c:pt>
                <c:pt idx="3">
                  <c:v>26674.682184499314</c:v>
                </c:pt>
                <c:pt idx="4">
                  <c:v>30217.980324943652</c:v>
                </c:pt>
                <c:pt idx="5">
                  <c:v>36260.631343878013</c:v>
                </c:pt>
                <c:pt idx="6">
                  <c:v>80679.824666666667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i5-2520M'!$CX$5</c:f>
              <c:strCache>
                <c:ptCount val="1"/>
                <c:pt idx="0">
                  <c:v>L2 Ratio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i5-2520M'!$CX$6:$CX$12</c:f>
              <c:numCache>
                <c:formatCode>0.0000E+00</c:formatCode>
                <c:ptCount val="7"/>
                <c:pt idx="0">
                  <c:v>31897.456018518518</c:v>
                </c:pt>
                <c:pt idx="1">
                  <c:v>21245.604499999998</c:v>
                </c:pt>
                <c:pt idx="2">
                  <c:v>20197.394314868805</c:v>
                </c:pt>
                <c:pt idx="3">
                  <c:v>21220.647976680382</c:v>
                </c:pt>
                <c:pt idx="4">
                  <c:v>28795.718585649887</c:v>
                </c:pt>
                <c:pt idx="5">
                  <c:v>25084.570806781976</c:v>
                </c:pt>
                <c:pt idx="6">
                  <c:v>43578.458074074071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7536"/>
        <c:axId val="224058112"/>
      </c:scatterChart>
      <c:valAx>
        <c:axId val="224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058112"/>
        <c:crosses val="autoZero"/>
        <c:crossBetween val="midCat"/>
      </c:valAx>
      <c:valAx>
        <c:axId val="224058112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2240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[1]cpuI7!$C$6:$C$12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2.024</c:v>
                </c:pt>
                <c:pt idx="2">
                  <c:v>5.3659999999999997</c:v>
                </c:pt>
                <c:pt idx="3">
                  <c:v>12.686999999999999</c:v>
                </c:pt>
                <c:pt idx="4">
                  <c:v>21.088000000000001</c:v>
                </c:pt>
                <c:pt idx="5">
                  <c:v>34.201000000000001</c:v>
                </c:pt>
                <c:pt idx="6">
                  <c:v>54.551000000000002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[1]cpuI7!$Q$6:$Q$12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2.3330000000000002</c:v>
                </c:pt>
                <c:pt idx="2">
                  <c:v>5.6689999999999996</c:v>
                </c:pt>
                <c:pt idx="3">
                  <c:v>11.615</c:v>
                </c:pt>
                <c:pt idx="4">
                  <c:v>21.766999999999999</c:v>
                </c:pt>
                <c:pt idx="5">
                  <c:v>35.786000000000001</c:v>
                </c:pt>
                <c:pt idx="6">
                  <c:v>55.508000000000003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[1]cpuI7!$AE$6:$AE$12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1.581</c:v>
                </c:pt>
                <c:pt idx="2">
                  <c:v>4.4820000000000002</c:v>
                </c:pt>
                <c:pt idx="3">
                  <c:v>7.9870000000000001</c:v>
                </c:pt>
                <c:pt idx="4">
                  <c:v>17.236999999999998</c:v>
                </c:pt>
                <c:pt idx="5">
                  <c:v>23.132999999999999</c:v>
                </c:pt>
                <c:pt idx="6">
                  <c:v>38.981999999999999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[1]cpuI7!$AS$6:$AS$12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1.4079999999999999</c:v>
                </c:pt>
                <c:pt idx="2">
                  <c:v>4.07</c:v>
                </c:pt>
                <c:pt idx="3">
                  <c:v>7.2409999999999997</c:v>
                </c:pt>
                <c:pt idx="4">
                  <c:v>13.048999999999999</c:v>
                </c:pt>
                <c:pt idx="5">
                  <c:v>20.69</c:v>
                </c:pt>
                <c:pt idx="6">
                  <c:v>29.611000000000001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[1]cpuI7!$BG$6:$BG$12</c:f>
              <c:numCache>
                <c:formatCode>General</c:formatCode>
                <c:ptCount val="7"/>
                <c:pt idx="0">
                  <c:v>0.39</c:v>
                </c:pt>
                <c:pt idx="1">
                  <c:v>1.4650000000000001</c:v>
                </c:pt>
                <c:pt idx="2">
                  <c:v>3.6909999999999998</c:v>
                </c:pt>
                <c:pt idx="3">
                  <c:v>8.048</c:v>
                </c:pt>
                <c:pt idx="4">
                  <c:v>13.2</c:v>
                </c:pt>
                <c:pt idx="5">
                  <c:v>20.536000000000001</c:v>
                </c:pt>
                <c:pt idx="6">
                  <c:v>29.425999999999998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[1]cpuI7!$BU$6:$BU$12</c:f>
              <c:numCache>
                <c:formatCode>General</c:formatCode>
                <c:ptCount val="7"/>
                <c:pt idx="0">
                  <c:v>0.63300000000000001</c:v>
                </c:pt>
                <c:pt idx="1">
                  <c:v>4.6760000000000002</c:v>
                </c:pt>
                <c:pt idx="2">
                  <c:v>10.634</c:v>
                </c:pt>
                <c:pt idx="3">
                  <c:v>22.314</c:v>
                </c:pt>
                <c:pt idx="4">
                  <c:v>41.203000000000003</c:v>
                </c:pt>
                <c:pt idx="5">
                  <c:v>68.225999999999999</c:v>
                </c:pt>
                <c:pt idx="6">
                  <c:v>106.851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7904"/>
        <c:axId val="122268480"/>
      </c:scatterChart>
      <c:valAx>
        <c:axId val="12226790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268480"/>
        <c:crosses val="autoZero"/>
        <c:crossBetween val="midCat"/>
      </c:valAx>
      <c:valAx>
        <c:axId val="122268480"/>
        <c:scaling>
          <c:orientation val="minMax"/>
          <c:max val="11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26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[1]cpuI7!$C$19:$C$29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0.51700000000000002</c:v>
                </c:pt>
                <c:pt idx="2">
                  <c:v>1.5029999999999999</c:v>
                </c:pt>
                <c:pt idx="3">
                  <c:v>3.2509999999999999</c:v>
                </c:pt>
                <c:pt idx="4">
                  <c:v>6.242</c:v>
                </c:pt>
                <c:pt idx="5">
                  <c:v>10.701000000000001</c:v>
                </c:pt>
                <c:pt idx="6">
                  <c:v>16.428999999999998</c:v>
                </c:pt>
                <c:pt idx="7">
                  <c:v>39.183999999999997</c:v>
                </c:pt>
                <c:pt idx="8">
                  <c:v>132.995</c:v>
                </c:pt>
                <c:pt idx="9">
                  <c:v>316.49599999999998</c:v>
                </c:pt>
                <c:pt idx="10">
                  <c:v>613.78700000000003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[1]cpuI7!$Q$19:$Q$29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0.51900000000000002</c:v>
                </c:pt>
                <c:pt idx="2">
                  <c:v>1.4379999999999999</c:v>
                </c:pt>
                <c:pt idx="3">
                  <c:v>3.1459999999999999</c:v>
                </c:pt>
                <c:pt idx="4">
                  <c:v>5.8029999999999999</c:v>
                </c:pt>
                <c:pt idx="5">
                  <c:v>9.8450000000000006</c:v>
                </c:pt>
                <c:pt idx="6">
                  <c:v>15.147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[1]cpuI7!$AE$19:$AE$29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0.26700000000000002</c:v>
                </c:pt>
                <c:pt idx="2">
                  <c:v>0.77900000000000003</c:v>
                </c:pt>
                <c:pt idx="3">
                  <c:v>1.6919999999999999</c:v>
                </c:pt>
                <c:pt idx="4">
                  <c:v>3.5209999999999999</c:v>
                </c:pt>
                <c:pt idx="5">
                  <c:v>5.7380000000000004</c:v>
                </c:pt>
                <c:pt idx="6">
                  <c:v>9.2560000000000002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[1]cpuI7!$AS$19:$AS$29</c:f>
              <c:numCache>
                <c:formatCode>General</c:formatCode>
                <c:ptCount val="11"/>
                <c:pt idx="0">
                  <c:v>3.5999999999999997E-2</c:v>
                </c:pt>
                <c:pt idx="1">
                  <c:v>0.19900000000000001</c:v>
                </c:pt>
                <c:pt idx="2">
                  <c:v>0.54900000000000004</c:v>
                </c:pt>
                <c:pt idx="3">
                  <c:v>1.2130000000000001</c:v>
                </c:pt>
                <c:pt idx="4">
                  <c:v>2.2069999999999999</c:v>
                </c:pt>
                <c:pt idx="5">
                  <c:v>4.0709999999999997</c:v>
                </c:pt>
                <c:pt idx="6">
                  <c:v>6.2939999999999996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[1]cpuI7!$BG$19:$BG$29</c:f>
              <c:numCache>
                <c:formatCode>General</c:formatCode>
                <c:ptCount val="11"/>
                <c:pt idx="0">
                  <c:v>0.04</c:v>
                </c:pt>
                <c:pt idx="1">
                  <c:v>0.17100000000000001</c:v>
                </c:pt>
                <c:pt idx="2">
                  <c:v>0.54600000000000004</c:v>
                </c:pt>
                <c:pt idx="3">
                  <c:v>1.2450000000000001</c:v>
                </c:pt>
                <c:pt idx="4">
                  <c:v>2.14</c:v>
                </c:pt>
                <c:pt idx="5">
                  <c:v>4.9050000000000002</c:v>
                </c:pt>
                <c:pt idx="6">
                  <c:v>7.0990000000000002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[1]cpuI7!$BU$19:$BU$29</c:f>
              <c:numCache>
                <c:formatCode>General</c:formatCode>
                <c:ptCount val="11"/>
                <c:pt idx="0">
                  <c:v>0.53800000000000003</c:v>
                </c:pt>
                <c:pt idx="1">
                  <c:v>2.5139999999999998</c:v>
                </c:pt>
                <c:pt idx="2">
                  <c:v>6.875</c:v>
                </c:pt>
                <c:pt idx="3">
                  <c:v>14.957000000000001</c:v>
                </c:pt>
                <c:pt idx="4">
                  <c:v>27.207000000000001</c:v>
                </c:pt>
                <c:pt idx="5">
                  <c:v>46.643000000000001</c:v>
                </c:pt>
                <c:pt idx="6">
                  <c:v>69.754000000000005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0784"/>
        <c:axId val="122271360"/>
      </c:scatterChart>
      <c:valAx>
        <c:axId val="1222707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271360"/>
        <c:crosses val="autoZero"/>
        <c:crossBetween val="midCat"/>
      </c:valAx>
      <c:valAx>
        <c:axId val="122271360"/>
        <c:scaling>
          <c:orientation val="minMax"/>
          <c:max val="7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227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[1]cpuI7!$D$6:$D$12</c:f>
              <c:numCache>
                <c:formatCode>General</c:formatCode>
                <c:ptCount val="7"/>
                <c:pt idx="0">
                  <c:v>244105444</c:v>
                </c:pt>
                <c:pt idx="1">
                  <c:v>1127815633</c:v>
                </c:pt>
                <c:pt idx="2">
                  <c:v>3094310834</c:v>
                </c:pt>
                <c:pt idx="3">
                  <c:v>6578616939</c:v>
                </c:pt>
                <c:pt idx="4">
                  <c:v>11998169889</c:v>
                </c:pt>
                <c:pt idx="5">
                  <c:v>19798754831</c:v>
                </c:pt>
                <c:pt idx="6">
                  <c:v>30411926090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[1]cpuI7!$R$6:$R$12</c:f>
              <c:numCache>
                <c:formatCode>General</c:formatCode>
                <c:ptCount val="7"/>
                <c:pt idx="0">
                  <c:v>274042148</c:v>
                </c:pt>
                <c:pt idx="1">
                  <c:v>1186341464</c:v>
                </c:pt>
                <c:pt idx="2">
                  <c:v>3208303649</c:v>
                </c:pt>
                <c:pt idx="3">
                  <c:v>6809833661</c:v>
                </c:pt>
                <c:pt idx="4">
                  <c:v>12276342433</c:v>
                </c:pt>
                <c:pt idx="5">
                  <c:v>20185402769</c:v>
                </c:pt>
                <c:pt idx="6">
                  <c:v>30920402181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[1]cpuI7!$AF$6:$AF$12</c:f>
              <c:numCache>
                <c:formatCode>General</c:formatCode>
                <c:ptCount val="7"/>
                <c:pt idx="0">
                  <c:v>87122784</c:v>
                </c:pt>
                <c:pt idx="1">
                  <c:v>624335770</c:v>
                </c:pt>
                <c:pt idx="2">
                  <c:v>1711765258</c:v>
                </c:pt>
                <c:pt idx="3">
                  <c:v>3581708097</c:v>
                </c:pt>
                <c:pt idx="4">
                  <c:v>6407302371</c:v>
                </c:pt>
                <c:pt idx="5">
                  <c:v>10482226942</c:v>
                </c:pt>
                <c:pt idx="6">
                  <c:v>15976492475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[1]cpuI7!$AT$6:$AT$12</c:f>
              <c:numCache>
                <c:formatCode>General</c:formatCode>
                <c:ptCount val="7"/>
                <c:pt idx="0">
                  <c:v>30557692</c:v>
                </c:pt>
                <c:pt idx="1">
                  <c:v>148909041</c:v>
                </c:pt>
                <c:pt idx="2">
                  <c:v>1041389149</c:v>
                </c:pt>
                <c:pt idx="3">
                  <c:v>2514925239</c:v>
                </c:pt>
                <c:pt idx="4">
                  <c:v>4467957226</c:v>
                </c:pt>
                <c:pt idx="5">
                  <c:v>7247326867</c:v>
                </c:pt>
                <c:pt idx="6">
                  <c:v>11001456399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[1]cpuI7!$BH$6:$BH$12</c:f>
              <c:numCache>
                <c:formatCode>General</c:formatCode>
                <c:ptCount val="7"/>
                <c:pt idx="0">
                  <c:v>22766603</c:v>
                </c:pt>
                <c:pt idx="1">
                  <c:v>97030183</c:v>
                </c:pt>
                <c:pt idx="2">
                  <c:v>400448008</c:v>
                </c:pt>
                <c:pt idx="3">
                  <c:v>1577245013</c:v>
                </c:pt>
                <c:pt idx="4">
                  <c:v>3483407836</c:v>
                </c:pt>
                <c:pt idx="5">
                  <c:v>5647844352</c:v>
                </c:pt>
                <c:pt idx="6">
                  <c:v>8548502531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9664"/>
        <c:axId val="122610240"/>
      </c:scatterChart>
      <c:valAx>
        <c:axId val="12260966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610240"/>
        <c:crosses val="autoZero"/>
        <c:crossBetween val="midCat"/>
      </c:valAx>
      <c:valAx>
        <c:axId val="12261024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260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[1]cpuI7!$D$19:$D$29</c:f>
              <c:numCache>
                <c:formatCode>General</c:formatCode>
                <c:ptCount val="11"/>
                <c:pt idx="0">
                  <c:v>27196533</c:v>
                </c:pt>
                <c:pt idx="1">
                  <c:v>125988940</c:v>
                </c:pt>
                <c:pt idx="2">
                  <c:v>347197755</c:v>
                </c:pt>
                <c:pt idx="3">
                  <c:v>757457893</c:v>
                </c:pt>
                <c:pt idx="4">
                  <c:v>2100713454</c:v>
                </c:pt>
                <c:pt idx="5">
                  <c:v>4431601058</c:v>
                </c:pt>
                <c:pt idx="6">
                  <c:v>6811072693</c:v>
                </c:pt>
                <c:pt idx="7">
                  <c:v>16121957607</c:v>
                </c:pt>
                <c:pt idx="8">
                  <c:v>54277007114</c:v>
                </c:pt>
                <c:pt idx="9">
                  <c:v>128630978150</c:v>
                </c:pt>
                <c:pt idx="10">
                  <c:v>250821470158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[1]cpuI7!$R$19:$R$29</c:f>
              <c:numCache>
                <c:formatCode>General</c:formatCode>
                <c:ptCount val="11"/>
                <c:pt idx="0">
                  <c:v>27192031</c:v>
                </c:pt>
                <c:pt idx="1">
                  <c:v>125865767</c:v>
                </c:pt>
                <c:pt idx="2">
                  <c:v>346905931</c:v>
                </c:pt>
                <c:pt idx="3">
                  <c:v>767466701</c:v>
                </c:pt>
                <c:pt idx="4">
                  <c:v>2100711329</c:v>
                </c:pt>
                <c:pt idx="5">
                  <c:v>4431583898</c:v>
                </c:pt>
                <c:pt idx="6">
                  <c:v>6820019680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[1]cpuI7!$AF$19:$AF$29</c:f>
              <c:numCache>
                <c:formatCode>General</c:formatCode>
                <c:ptCount val="11"/>
                <c:pt idx="0">
                  <c:v>13643581</c:v>
                </c:pt>
                <c:pt idx="1">
                  <c:v>62965124</c:v>
                </c:pt>
                <c:pt idx="2">
                  <c:v>173246067</c:v>
                </c:pt>
                <c:pt idx="3">
                  <c:v>379782367</c:v>
                </c:pt>
                <c:pt idx="4">
                  <c:v>1060198326</c:v>
                </c:pt>
                <c:pt idx="5">
                  <c:v>2216316749</c:v>
                </c:pt>
                <c:pt idx="6">
                  <c:v>3408167586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[1]cpuI7!$AT$19:$AT$29</c:f>
              <c:numCache>
                <c:formatCode>General</c:formatCode>
                <c:ptCount val="11"/>
                <c:pt idx="0">
                  <c:v>9127688</c:v>
                </c:pt>
                <c:pt idx="1">
                  <c:v>42254096</c:v>
                </c:pt>
                <c:pt idx="2">
                  <c:v>116670439</c:v>
                </c:pt>
                <c:pt idx="3">
                  <c:v>262357699</c:v>
                </c:pt>
                <c:pt idx="4">
                  <c:v>710833000</c:v>
                </c:pt>
                <c:pt idx="5">
                  <c:v>1479749784</c:v>
                </c:pt>
                <c:pt idx="6">
                  <c:v>2273902461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[1]cpuI7!$BH$19:$BH$29</c:f>
              <c:numCache>
                <c:formatCode>General</c:formatCode>
                <c:ptCount val="11"/>
                <c:pt idx="0">
                  <c:v>6875956</c:v>
                </c:pt>
                <c:pt idx="1">
                  <c:v>31701620</c:v>
                </c:pt>
                <c:pt idx="2">
                  <c:v>87231207</c:v>
                </c:pt>
                <c:pt idx="3">
                  <c:v>207870892</c:v>
                </c:pt>
                <c:pt idx="4">
                  <c:v>537384336</c:v>
                </c:pt>
                <c:pt idx="5">
                  <c:v>985660404</c:v>
                </c:pt>
                <c:pt idx="6">
                  <c:v>1517914905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2544"/>
        <c:axId val="122613120"/>
      </c:scatterChart>
      <c:valAx>
        <c:axId val="12261254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613120"/>
        <c:crosses val="autoZero"/>
        <c:crossBetween val="midCat"/>
      </c:valAx>
      <c:valAx>
        <c:axId val="122613120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261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[2]cpuI5!$D$6:$D$12</c:f>
              <c:numCache>
                <c:formatCode>General</c:formatCode>
                <c:ptCount val="7"/>
                <c:pt idx="0">
                  <c:v>276528978</c:v>
                </c:pt>
                <c:pt idx="1">
                  <c:v>1375467970</c:v>
                </c:pt>
                <c:pt idx="2">
                  <c:v>4039626947</c:v>
                </c:pt>
                <c:pt idx="3">
                  <c:v>9150240011</c:v>
                </c:pt>
                <c:pt idx="4">
                  <c:v>17747221072</c:v>
                </c:pt>
                <c:pt idx="5">
                  <c:v>31017298573</c:v>
                </c:pt>
                <c:pt idx="6">
                  <c:v>50303250468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[2]cpuI5!$R$6:$R$12</c:f>
              <c:numCache>
                <c:formatCode>General</c:formatCode>
                <c:ptCount val="7"/>
                <c:pt idx="0">
                  <c:v>299876038</c:v>
                </c:pt>
                <c:pt idx="1">
                  <c:v>1439884106</c:v>
                </c:pt>
                <c:pt idx="2">
                  <c:v>4166007694</c:v>
                </c:pt>
                <c:pt idx="3">
                  <c:v>9365010862</c:v>
                </c:pt>
                <c:pt idx="4">
                  <c:v>18092400093</c:v>
                </c:pt>
                <c:pt idx="5">
                  <c:v>31520944066</c:v>
                </c:pt>
                <c:pt idx="6">
                  <c:v>50995397592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[2]cpuI5!$AF$6:$AF$12</c:f>
              <c:numCache>
                <c:formatCode>General</c:formatCode>
                <c:ptCount val="7"/>
                <c:pt idx="0">
                  <c:v>36229181</c:v>
                </c:pt>
                <c:pt idx="1">
                  <c:v>712564452</c:v>
                </c:pt>
                <c:pt idx="2">
                  <c:v>2205702451</c:v>
                </c:pt>
                <c:pt idx="3">
                  <c:v>4875336662</c:v>
                </c:pt>
                <c:pt idx="4">
                  <c:v>9318160974</c:v>
                </c:pt>
                <c:pt idx="5">
                  <c:v>16104004188</c:v>
                </c:pt>
                <c:pt idx="6">
                  <c:v>25984993564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[2]cpuI5!$AT$6:$AT$12</c:f>
              <c:numCache>
                <c:formatCode>General</c:formatCode>
                <c:ptCount val="7"/>
                <c:pt idx="0">
                  <c:v>74708189</c:v>
                </c:pt>
                <c:pt idx="1">
                  <c:v>488046678</c:v>
                </c:pt>
                <c:pt idx="2">
                  <c:v>1472277544</c:v>
                </c:pt>
                <c:pt idx="3">
                  <c:v>3332377664</c:v>
                </c:pt>
                <c:pt idx="4">
                  <c:v>6347990656</c:v>
                </c:pt>
                <c:pt idx="5">
                  <c:v>10946019173</c:v>
                </c:pt>
                <c:pt idx="6">
                  <c:v>17580327502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[2]cpuI5!$BH$6:$BH$12</c:f>
              <c:numCache>
                <c:formatCode>General</c:formatCode>
                <c:ptCount val="7"/>
                <c:pt idx="0">
                  <c:v>28834665</c:v>
                </c:pt>
                <c:pt idx="1">
                  <c:v>408205348</c:v>
                </c:pt>
                <c:pt idx="2">
                  <c:v>1203208001</c:v>
                </c:pt>
                <c:pt idx="3">
                  <c:v>2617575805</c:v>
                </c:pt>
                <c:pt idx="4">
                  <c:v>4902477533</c:v>
                </c:pt>
                <c:pt idx="5">
                  <c:v>8413661066</c:v>
                </c:pt>
                <c:pt idx="6">
                  <c:v>13460313310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5424"/>
        <c:axId val="122616000"/>
      </c:scatterChart>
      <c:valAx>
        <c:axId val="12261542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2616000"/>
        <c:crosses val="autoZero"/>
        <c:crossBetween val="midCat"/>
      </c:valAx>
      <c:valAx>
        <c:axId val="12261600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26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[1]cpuI7!$K$5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[1]cpuI7!$K$6:$K$12</c:f>
              <c:numCache>
                <c:formatCode>General</c:formatCode>
                <c:ptCount val="7"/>
                <c:pt idx="0">
                  <c:v>27272166</c:v>
                </c:pt>
                <c:pt idx="1">
                  <c:v>141620472</c:v>
                </c:pt>
                <c:pt idx="2">
                  <c:v>346965823</c:v>
                </c:pt>
                <c:pt idx="3">
                  <c:v>765007540</c:v>
                </c:pt>
                <c:pt idx="4">
                  <c:v>1369196249</c:v>
                </c:pt>
                <c:pt idx="5">
                  <c:v>2283120936</c:v>
                </c:pt>
                <c:pt idx="6">
                  <c:v>4013015847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[1]cpuI7!$Y$5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[1]cpuI7!$Y$6:$Y$12</c:f>
              <c:numCache>
                <c:formatCode>General</c:formatCode>
                <c:ptCount val="7"/>
                <c:pt idx="0">
                  <c:v>32582540</c:v>
                </c:pt>
                <c:pt idx="1">
                  <c:v>139507262</c:v>
                </c:pt>
                <c:pt idx="2">
                  <c:v>347166601</c:v>
                </c:pt>
                <c:pt idx="3">
                  <c:v>789218167</c:v>
                </c:pt>
                <c:pt idx="4">
                  <c:v>1384814772</c:v>
                </c:pt>
                <c:pt idx="5">
                  <c:v>2371534223</c:v>
                </c:pt>
                <c:pt idx="6">
                  <c:v>4549804191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[1]cpuI7!$AM$5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[1]cpuI7!$AM$6:$AM$12</c:f>
              <c:numCache>
                <c:formatCode>General</c:formatCode>
                <c:ptCount val="7"/>
                <c:pt idx="0">
                  <c:v>24706924</c:v>
                </c:pt>
                <c:pt idx="1">
                  <c:v>82577637</c:v>
                </c:pt>
                <c:pt idx="2">
                  <c:v>219007860</c:v>
                </c:pt>
                <c:pt idx="3">
                  <c:v>427450595</c:v>
                </c:pt>
                <c:pt idx="4">
                  <c:v>851301836</c:v>
                </c:pt>
                <c:pt idx="5">
                  <c:v>1233921620</c:v>
                </c:pt>
                <c:pt idx="6">
                  <c:v>1871576104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[1]cpuI7!$BA$5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[1]cpuI7!$BA$6:$BA$12</c:f>
              <c:numCache>
                <c:formatCode>General</c:formatCode>
                <c:ptCount val="7"/>
                <c:pt idx="0">
                  <c:v>18186123</c:v>
                </c:pt>
                <c:pt idx="1">
                  <c:v>65591232</c:v>
                </c:pt>
                <c:pt idx="2">
                  <c:v>167437716</c:v>
                </c:pt>
                <c:pt idx="3">
                  <c:v>323145095</c:v>
                </c:pt>
                <c:pt idx="4">
                  <c:v>578309217</c:v>
                </c:pt>
                <c:pt idx="5">
                  <c:v>925214682</c:v>
                </c:pt>
                <c:pt idx="6">
                  <c:v>1378841638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[1]cpuI7!$BO$5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[1]cpuI7!$BO$6:$BO$12</c:f>
              <c:numCache>
                <c:formatCode>General</c:formatCode>
                <c:ptCount val="7"/>
                <c:pt idx="0">
                  <c:v>16385294</c:v>
                </c:pt>
                <c:pt idx="1">
                  <c:v>61105513</c:v>
                </c:pt>
                <c:pt idx="2">
                  <c:v>141499505</c:v>
                </c:pt>
                <c:pt idx="3">
                  <c:v>320376328</c:v>
                </c:pt>
                <c:pt idx="4">
                  <c:v>479775109</c:v>
                </c:pt>
                <c:pt idx="5">
                  <c:v>754994711</c:v>
                </c:pt>
                <c:pt idx="6">
                  <c:v>1139385080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1616"/>
        <c:axId val="117552192"/>
      </c:scatterChart>
      <c:valAx>
        <c:axId val="11755161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7552192"/>
        <c:crosses val="autoZero"/>
        <c:crossBetween val="midCat"/>
      </c:valAx>
      <c:valAx>
        <c:axId val="1175521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75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[2]cpuI5!$D$19:$D$29</c:f>
              <c:numCache>
                <c:formatCode>General</c:formatCode>
                <c:ptCount val="11"/>
                <c:pt idx="0">
                  <c:v>27271389</c:v>
                </c:pt>
                <c:pt idx="1">
                  <c:v>125931916</c:v>
                </c:pt>
                <c:pt idx="2">
                  <c:v>346452404</c:v>
                </c:pt>
                <c:pt idx="3">
                  <c:v>755942285</c:v>
                </c:pt>
                <c:pt idx="4">
                  <c:v>2109697362</c:v>
                </c:pt>
                <c:pt idx="5">
                  <c:v>4433623441</c:v>
                </c:pt>
                <c:pt idx="6">
                  <c:v>6811095009</c:v>
                </c:pt>
                <c:pt idx="7">
                  <c:v>16116319633</c:v>
                </c:pt>
                <c:pt idx="8">
                  <c:v>54299999189</c:v>
                </c:pt>
                <c:pt idx="9">
                  <c:v>128612000000</c:v>
                </c:pt>
                <c:pt idx="10">
                  <c:v>250975000000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[2]cpuI5!$R$19:$R$29</c:f>
              <c:numCache>
                <c:formatCode>General</c:formatCode>
                <c:ptCount val="11"/>
                <c:pt idx="0">
                  <c:v>27271070</c:v>
                </c:pt>
                <c:pt idx="1">
                  <c:v>125932775</c:v>
                </c:pt>
                <c:pt idx="2">
                  <c:v>346568720</c:v>
                </c:pt>
                <c:pt idx="3">
                  <c:v>764610263</c:v>
                </c:pt>
                <c:pt idx="4">
                  <c:v>2138992058</c:v>
                </c:pt>
                <c:pt idx="5">
                  <c:v>4447251703</c:v>
                </c:pt>
                <c:pt idx="6">
                  <c:v>6828983281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[2]cpuI5!$AF$19:$AF$29</c:f>
              <c:numCache>
                <c:formatCode>General</c:formatCode>
                <c:ptCount val="11"/>
                <c:pt idx="0">
                  <c:v>12704717</c:v>
                </c:pt>
                <c:pt idx="1">
                  <c:v>63056109</c:v>
                </c:pt>
                <c:pt idx="2">
                  <c:v>173481398</c:v>
                </c:pt>
                <c:pt idx="3">
                  <c:v>383418741</c:v>
                </c:pt>
                <c:pt idx="4">
                  <c:v>1068562950</c:v>
                </c:pt>
                <c:pt idx="5">
                  <c:v>2223095040</c:v>
                </c:pt>
                <c:pt idx="6">
                  <c:v>3414589792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[2]cpuI5!$AT$19:$AT$29</c:f>
              <c:numCache>
                <c:formatCode>General</c:formatCode>
                <c:ptCount val="11"/>
                <c:pt idx="0">
                  <c:v>9154348</c:v>
                </c:pt>
                <c:pt idx="1">
                  <c:v>42221452</c:v>
                </c:pt>
                <c:pt idx="2">
                  <c:v>115932611</c:v>
                </c:pt>
                <c:pt idx="3">
                  <c:v>323985922</c:v>
                </c:pt>
                <c:pt idx="4">
                  <c:v>749531917</c:v>
                </c:pt>
                <c:pt idx="5">
                  <c:v>1459595506</c:v>
                </c:pt>
                <c:pt idx="6">
                  <c:v>2124111170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[2]cpuI5!$BH$19:$BH$29</c:f>
              <c:numCache>
                <c:formatCode>General</c:formatCode>
                <c:ptCount val="11"/>
                <c:pt idx="0">
                  <c:v>4547855</c:v>
                </c:pt>
                <c:pt idx="1">
                  <c:v>22339462</c:v>
                </c:pt>
                <c:pt idx="2">
                  <c:v>109519594</c:v>
                </c:pt>
                <c:pt idx="3">
                  <c:v>306673823</c:v>
                </c:pt>
                <c:pt idx="4">
                  <c:v>557938311</c:v>
                </c:pt>
                <c:pt idx="5">
                  <c:v>917944359</c:v>
                </c:pt>
                <c:pt idx="6">
                  <c:v>1404479414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704"/>
        <c:axId val="127665280"/>
      </c:scatterChart>
      <c:valAx>
        <c:axId val="12766470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665280"/>
        <c:crosses val="autoZero"/>
        <c:crossBetween val="midCat"/>
      </c:valAx>
      <c:valAx>
        <c:axId val="127665280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66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[1]cpuI7!$F$6:$F$12</c:f>
              <c:numCache>
                <c:formatCode>General</c:formatCode>
                <c:ptCount val="7"/>
                <c:pt idx="0">
                  <c:v>27272166</c:v>
                </c:pt>
                <c:pt idx="1">
                  <c:v>141620472</c:v>
                </c:pt>
                <c:pt idx="2">
                  <c:v>346965823</c:v>
                </c:pt>
                <c:pt idx="3">
                  <c:v>765007540</c:v>
                </c:pt>
                <c:pt idx="4">
                  <c:v>1369196249</c:v>
                </c:pt>
                <c:pt idx="5">
                  <c:v>2283120936</c:v>
                </c:pt>
                <c:pt idx="6">
                  <c:v>4013015847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[1]cpuI7!$T$6:$T$12</c:f>
              <c:numCache>
                <c:formatCode>General</c:formatCode>
                <c:ptCount val="7"/>
                <c:pt idx="0">
                  <c:v>32582540</c:v>
                </c:pt>
                <c:pt idx="1">
                  <c:v>139507262</c:v>
                </c:pt>
                <c:pt idx="2">
                  <c:v>347166601</c:v>
                </c:pt>
                <c:pt idx="3">
                  <c:v>789218167</c:v>
                </c:pt>
                <c:pt idx="4">
                  <c:v>1384814772</c:v>
                </c:pt>
                <c:pt idx="5">
                  <c:v>2371534223</c:v>
                </c:pt>
                <c:pt idx="6">
                  <c:v>4549804191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[1]cpuI7!$AH$6:$AH$12</c:f>
              <c:numCache>
                <c:formatCode>General</c:formatCode>
                <c:ptCount val="7"/>
                <c:pt idx="0">
                  <c:v>24706924</c:v>
                </c:pt>
                <c:pt idx="1">
                  <c:v>82577637</c:v>
                </c:pt>
                <c:pt idx="2">
                  <c:v>219007860</c:v>
                </c:pt>
                <c:pt idx="3">
                  <c:v>427450595</c:v>
                </c:pt>
                <c:pt idx="4">
                  <c:v>851301836</c:v>
                </c:pt>
                <c:pt idx="5">
                  <c:v>1233921620</c:v>
                </c:pt>
                <c:pt idx="6">
                  <c:v>1871576104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[1]cpuI7!$AV$6:$AV$12</c:f>
              <c:numCache>
                <c:formatCode>General</c:formatCode>
                <c:ptCount val="7"/>
                <c:pt idx="0">
                  <c:v>18186123</c:v>
                </c:pt>
                <c:pt idx="1">
                  <c:v>65591232</c:v>
                </c:pt>
                <c:pt idx="2">
                  <c:v>167437716</c:v>
                </c:pt>
                <c:pt idx="3">
                  <c:v>323145095</c:v>
                </c:pt>
                <c:pt idx="4">
                  <c:v>578309217</c:v>
                </c:pt>
                <c:pt idx="5">
                  <c:v>925214682</c:v>
                </c:pt>
                <c:pt idx="6">
                  <c:v>1378841638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[1]cpuI7!$BJ$6:$BJ$12</c:f>
              <c:numCache>
                <c:formatCode>General</c:formatCode>
                <c:ptCount val="7"/>
                <c:pt idx="0">
                  <c:v>16385294</c:v>
                </c:pt>
                <c:pt idx="1">
                  <c:v>61105513</c:v>
                </c:pt>
                <c:pt idx="2">
                  <c:v>141499505</c:v>
                </c:pt>
                <c:pt idx="3">
                  <c:v>320376328</c:v>
                </c:pt>
                <c:pt idx="4">
                  <c:v>479775109</c:v>
                </c:pt>
                <c:pt idx="5">
                  <c:v>754994711</c:v>
                </c:pt>
                <c:pt idx="6">
                  <c:v>1139385080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7584"/>
        <c:axId val="127668160"/>
      </c:scatterChart>
      <c:valAx>
        <c:axId val="1276675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668160"/>
        <c:crosses val="autoZero"/>
        <c:crossBetween val="midCat"/>
      </c:valAx>
      <c:valAx>
        <c:axId val="1276681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66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[1]cpuI7!$F$19:$F$29</c:f>
              <c:numCache>
                <c:formatCode>General</c:formatCode>
                <c:ptCount val="11"/>
                <c:pt idx="0">
                  <c:v>911152</c:v>
                </c:pt>
                <c:pt idx="1">
                  <c:v>27344013</c:v>
                </c:pt>
                <c:pt idx="2">
                  <c:v>160243211</c:v>
                </c:pt>
                <c:pt idx="3">
                  <c:v>377145969</c:v>
                </c:pt>
                <c:pt idx="4">
                  <c:v>650026209</c:v>
                </c:pt>
                <c:pt idx="5">
                  <c:v>994460717</c:v>
                </c:pt>
                <c:pt idx="6">
                  <c:v>1533412579</c:v>
                </c:pt>
                <c:pt idx="7">
                  <c:v>3628443038</c:v>
                </c:pt>
                <c:pt idx="8">
                  <c:v>12170186372</c:v>
                </c:pt>
                <c:pt idx="9">
                  <c:v>28962709683</c:v>
                </c:pt>
                <c:pt idx="10">
                  <c:v>57271681367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[1]cpuI7!$T$19:$T$29</c:f>
              <c:numCache>
                <c:formatCode>General</c:formatCode>
                <c:ptCount val="11"/>
                <c:pt idx="0">
                  <c:v>1026986</c:v>
                </c:pt>
                <c:pt idx="1">
                  <c:v>52657240</c:v>
                </c:pt>
                <c:pt idx="2">
                  <c:v>172219217</c:v>
                </c:pt>
                <c:pt idx="3">
                  <c:v>395852980</c:v>
                </c:pt>
                <c:pt idx="4">
                  <c:v>709575316</c:v>
                </c:pt>
                <c:pt idx="5">
                  <c:v>1089823676</c:v>
                </c:pt>
                <c:pt idx="6">
                  <c:v>1686333152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[1]cpuI7!$AH$19:$AH$29</c:f>
              <c:numCache>
                <c:formatCode>General</c:formatCode>
                <c:ptCount val="11"/>
                <c:pt idx="0">
                  <c:v>525343</c:v>
                </c:pt>
                <c:pt idx="1">
                  <c:v>27477296</c:v>
                </c:pt>
                <c:pt idx="2">
                  <c:v>90755849</c:v>
                </c:pt>
                <c:pt idx="3">
                  <c:v>196854025</c:v>
                </c:pt>
                <c:pt idx="4">
                  <c:v>357172386</c:v>
                </c:pt>
                <c:pt idx="5">
                  <c:v>536594544</c:v>
                </c:pt>
                <c:pt idx="6">
                  <c:v>862580760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[1]cpuI7!$AV$19:$AV$29</c:f>
              <c:numCache>
                <c:formatCode>General</c:formatCode>
                <c:ptCount val="11"/>
                <c:pt idx="0">
                  <c:v>386855</c:v>
                </c:pt>
                <c:pt idx="1">
                  <c:v>20746563</c:v>
                </c:pt>
                <c:pt idx="2">
                  <c:v>58765254</c:v>
                </c:pt>
                <c:pt idx="3">
                  <c:v>125868704</c:v>
                </c:pt>
                <c:pt idx="4">
                  <c:v>228572048</c:v>
                </c:pt>
                <c:pt idx="5">
                  <c:v>384432132</c:v>
                </c:pt>
                <c:pt idx="6">
                  <c:v>589718162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[1]cpuI7!$BJ$19:$BJ$29</c:f>
              <c:numCache>
                <c:formatCode>General</c:formatCode>
                <c:ptCount val="11"/>
                <c:pt idx="0">
                  <c:v>417348</c:v>
                </c:pt>
                <c:pt idx="1">
                  <c:v>13722703</c:v>
                </c:pt>
                <c:pt idx="2">
                  <c:v>47555306</c:v>
                </c:pt>
                <c:pt idx="3">
                  <c:v>100131373</c:v>
                </c:pt>
                <c:pt idx="4">
                  <c:v>182162691</c:v>
                </c:pt>
                <c:pt idx="5">
                  <c:v>202832220</c:v>
                </c:pt>
                <c:pt idx="6">
                  <c:v>305087331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0464"/>
        <c:axId val="127671040"/>
      </c:scatterChart>
      <c:valAx>
        <c:axId val="12767046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671040"/>
        <c:crosses val="autoZero"/>
        <c:crossBetween val="midCat"/>
      </c:valAx>
      <c:valAx>
        <c:axId val="127671040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67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[2]cpuI5!$F$6:$F$12</c:f>
              <c:numCache>
                <c:formatCode>General</c:formatCode>
                <c:ptCount val="7"/>
                <c:pt idx="0">
                  <c:v>27346953</c:v>
                </c:pt>
                <c:pt idx="1">
                  <c:v>125415003</c:v>
                </c:pt>
                <c:pt idx="2">
                  <c:v>497804352</c:v>
                </c:pt>
                <c:pt idx="3">
                  <c:v>1386461376</c:v>
                </c:pt>
                <c:pt idx="4">
                  <c:v>5389927964</c:v>
                </c:pt>
                <c:pt idx="5">
                  <c:v>16189570844</c:v>
                </c:pt>
                <c:pt idx="6">
                  <c:v>33325383398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[2]cpuI5!$T$6:$T$12</c:f>
              <c:numCache>
                <c:formatCode>General</c:formatCode>
                <c:ptCount val="7"/>
                <c:pt idx="0">
                  <c:v>27389294</c:v>
                </c:pt>
                <c:pt idx="1">
                  <c:v>126364491</c:v>
                </c:pt>
                <c:pt idx="2">
                  <c:v>414596534</c:v>
                </c:pt>
                <c:pt idx="3">
                  <c:v>1495544330</c:v>
                </c:pt>
                <c:pt idx="4">
                  <c:v>6500292380</c:v>
                </c:pt>
                <c:pt idx="5">
                  <c:v>17010452070</c:v>
                </c:pt>
                <c:pt idx="6">
                  <c:v>32554164155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[2]cpuI5!$AH$6:$AH$12</c:f>
              <c:numCache>
                <c:formatCode>General</c:formatCode>
                <c:ptCount val="7"/>
                <c:pt idx="0">
                  <c:v>20261131</c:v>
                </c:pt>
                <c:pt idx="1">
                  <c:v>76935277</c:v>
                </c:pt>
                <c:pt idx="2">
                  <c:v>203791175</c:v>
                </c:pt>
                <c:pt idx="3">
                  <c:v>415731123</c:v>
                </c:pt>
                <c:pt idx="4">
                  <c:v>753580736</c:v>
                </c:pt>
                <c:pt idx="5">
                  <c:v>2376159636</c:v>
                </c:pt>
                <c:pt idx="6">
                  <c:v>3153527198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[2]cpuI5!$AV$6:$AV$12</c:f>
              <c:numCache>
                <c:formatCode>General</c:formatCode>
                <c:ptCount val="7"/>
                <c:pt idx="0">
                  <c:v>11651516</c:v>
                </c:pt>
                <c:pt idx="1">
                  <c:v>51521940</c:v>
                </c:pt>
                <c:pt idx="2">
                  <c:v>135973664</c:v>
                </c:pt>
                <c:pt idx="3">
                  <c:v>311133493</c:v>
                </c:pt>
                <c:pt idx="4">
                  <c:v>643522109</c:v>
                </c:pt>
                <c:pt idx="5">
                  <c:v>1274633713</c:v>
                </c:pt>
                <c:pt idx="6">
                  <c:v>4356710532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[2]cpuI5!$BJ$6:$BJ$12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5952"/>
        <c:axId val="128206528"/>
      </c:scatterChart>
      <c:valAx>
        <c:axId val="12820595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528"/>
        <c:crosses val="autoZero"/>
        <c:crossBetween val="midCat"/>
      </c:valAx>
      <c:valAx>
        <c:axId val="1282065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82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[2]cpuI5!$F$19:$F$29</c:f>
              <c:numCache>
                <c:formatCode>General</c:formatCode>
                <c:ptCount val="11"/>
                <c:pt idx="0">
                  <c:v>8170159</c:v>
                </c:pt>
                <c:pt idx="1">
                  <c:v>81385423</c:v>
                </c:pt>
                <c:pt idx="2">
                  <c:v>224323716</c:v>
                </c:pt>
                <c:pt idx="3">
                  <c:v>479827044</c:v>
                </c:pt>
                <c:pt idx="4">
                  <c:v>876626390</c:v>
                </c:pt>
                <c:pt idx="5">
                  <c:v>1448158374</c:v>
                </c:pt>
                <c:pt idx="6">
                  <c:v>2230313150</c:v>
                </c:pt>
                <c:pt idx="7">
                  <c:v>5299762283</c:v>
                </c:pt>
                <c:pt idx="8">
                  <c:v>17887424475</c:v>
                </c:pt>
                <c:pt idx="9">
                  <c:v>42450799430</c:v>
                </c:pt>
                <c:pt idx="10">
                  <c:v>83289778235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[2]cpuI5!$T$19:$T$29</c:f>
              <c:numCache>
                <c:formatCode>General</c:formatCode>
                <c:ptCount val="11"/>
                <c:pt idx="0">
                  <c:v>8192602</c:v>
                </c:pt>
                <c:pt idx="1">
                  <c:v>81132097</c:v>
                </c:pt>
                <c:pt idx="2">
                  <c:v>223840400</c:v>
                </c:pt>
                <c:pt idx="3">
                  <c:v>479245185</c:v>
                </c:pt>
                <c:pt idx="4">
                  <c:v>874497073</c:v>
                </c:pt>
                <c:pt idx="5">
                  <c:v>1447533014</c:v>
                </c:pt>
                <c:pt idx="6">
                  <c:v>2227313780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[2]cpuI5!$AH$19:$AH$29</c:f>
              <c:numCache>
                <c:formatCode>General</c:formatCode>
                <c:ptCount val="11"/>
                <c:pt idx="0">
                  <c:v>3930209</c:v>
                </c:pt>
                <c:pt idx="1">
                  <c:v>39582152</c:v>
                </c:pt>
                <c:pt idx="2">
                  <c:v>110029965</c:v>
                </c:pt>
                <c:pt idx="3">
                  <c:v>239090006</c:v>
                </c:pt>
                <c:pt idx="4">
                  <c:v>459638282</c:v>
                </c:pt>
                <c:pt idx="5">
                  <c:v>760841353</c:v>
                </c:pt>
                <c:pt idx="6">
                  <c:v>1200594789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[2]cpuI5!$AV$19:$AV$29</c:f>
              <c:numCache>
                <c:formatCode>General</c:formatCode>
                <c:ptCount val="11"/>
                <c:pt idx="0">
                  <c:v>2587182</c:v>
                </c:pt>
                <c:pt idx="1">
                  <c:v>26032108</c:v>
                </c:pt>
                <c:pt idx="2">
                  <c:v>75837116</c:v>
                </c:pt>
                <c:pt idx="3">
                  <c:v>67666718</c:v>
                </c:pt>
                <c:pt idx="4">
                  <c:v>162407467</c:v>
                </c:pt>
                <c:pt idx="5">
                  <c:v>467929024</c:v>
                </c:pt>
                <c:pt idx="6">
                  <c:v>628997805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[2]cpuI5!$BJ$19:$BJ$29</c:f>
              <c:numCache>
                <c:formatCode>General</c:formatCode>
                <c:ptCount val="11"/>
                <c:pt idx="0">
                  <c:v>961444</c:v>
                </c:pt>
                <c:pt idx="1">
                  <c:v>9245321</c:v>
                </c:pt>
                <c:pt idx="2">
                  <c:v>26686697</c:v>
                </c:pt>
                <c:pt idx="3">
                  <c:v>57674968</c:v>
                </c:pt>
                <c:pt idx="4">
                  <c:v>102109457</c:v>
                </c:pt>
                <c:pt idx="5">
                  <c:v>167834325</c:v>
                </c:pt>
                <c:pt idx="6">
                  <c:v>255093681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832"/>
        <c:axId val="128209408"/>
      </c:scatterChart>
      <c:valAx>
        <c:axId val="12820883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9408"/>
        <c:crosses val="autoZero"/>
        <c:crossBetween val="midCat"/>
      </c:valAx>
      <c:valAx>
        <c:axId val="128209408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820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[2]cpuI5!$C$6:$C$12</c:f>
              <c:numCache>
                <c:formatCode>General</c:formatCode>
                <c:ptCount val="7"/>
                <c:pt idx="0">
                  <c:v>1.236</c:v>
                </c:pt>
                <c:pt idx="1">
                  <c:v>7.8710000000000004</c:v>
                </c:pt>
                <c:pt idx="2">
                  <c:v>22.298999999999999</c:v>
                </c:pt>
                <c:pt idx="3">
                  <c:v>49.692999999999998</c:v>
                </c:pt>
                <c:pt idx="4">
                  <c:v>97.448999999999998</c:v>
                </c:pt>
                <c:pt idx="5">
                  <c:v>182.71</c:v>
                </c:pt>
                <c:pt idx="6">
                  <c:v>306.81599999999997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[2]cpuI5!$Q$6:$Q$12</c:f>
              <c:numCache>
                <c:formatCode>General</c:formatCode>
                <c:ptCount val="7"/>
                <c:pt idx="0">
                  <c:v>1.3320000000000001</c:v>
                </c:pt>
                <c:pt idx="1">
                  <c:v>8.9809999999999999</c:v>
                </c:pt>
                <c:pt idx="2">
                  <c:v>25.07</c:v>
                </c:pt>
                <c:pt idx="3">
                  <c:v>55.289000000000001</c:v>
                </c:pt>
                <c:pt idx="4">
                  <c:v>120.893</c:v>
                </c:pt>
                <c:pt idx="5">
                  <c:v>216.96700000000001</c:v>
                </c:pt>
                <c:pt idx="6">
                  <c:v>358.89699999999999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[2]cpuI5!$AE$6:$AE$12</c:f>
              <c:numCache>
                <c:formatCode>General</c:formatCode>
                <c:ptCount val="7"/>
                <c:pt idx="0">
                  <c:v>0.38900000000000001</c:v>
                </c:pt>
                <c:pt idx="1">
                  <c:v>2.6779999999999999</c:v>
                </c:pt>
                <c:pt idx="2">
                  <c:v>13.590999999999999</c:v>
                </c:pt>
                <c:pt idx="3">
                  <c:v>29.43</c:v>
                </c:pt>
                <c:pt idx="4">
                  <c:v>53.744</c:v>
                </c:pt>
                <c:pt idx="5">
                  <c:v>91.343000000000004</c:v>
                </c:pt>
                <c:pt idx="6">
                  <c:v>143.93600000000001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[2]cpuI5!$AS$6:$AS$12</c:f>
              <c:numCache>
                <c:formatCode>General</c:formatCode>
                <c:ptCount val="7"/>
                <c:pt idx="0">
                  <c:v>0.54600000000000004</c:v>
                </c:pt>
                <c:pt idx="1">
                  <c:v>5.8029999999999999</c:v>
                </c:pt>
                <c:pt idx="2">
                  <c:v>18.617999999999999</c:v>
                </c:pt>
                <c:pt idx="3">
                  <c:v>40.344999999999999</c:v>
                </c:pt>
                <c:pt idx="4">
                  <c:v>75.364999999999995</c:v>
                </c:pt>
                <c:pt idx="5">
                  <c:v>128.42599999999999</c:v>
                </c:pt>
                <c:pt idx="6">
                  <c:v>209.88900000000001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[2]cpuI5!$BG$6:$BG$12</c:f>
              <c:numCache>
                <c:formatCode>General</c:formatCode>
                <c:ptCount val="7"/>
                <c:pt idx="0">
                  <c:v>0.51100000000000001</c:v>
                </c:pt>
                <c:pt idx="1">
                  <c:v>3.1339999999999999</c:v>
                </c:pt>
                <c:pt idx="2">
                  <c:v>13.872</c:v>
                </c:pt>
                <c:pt idx="3">
                  <c:v>33.478000000000002</c:v>
                </c:pt>
                <c:pt idx="4">
                  <c:v>58.945999999999998</c:v>
                </c:pt>
                <c:pt idx="5">
                  <c:v>99.554000000000002</c:v>
                </c:pt>
                <c:pt idx="6">
                  <c:v>157.75899999999999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[2]cpuI5!$BU$6:$BU$12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6512"/>
        <c:axId val="91817664"/>
      </c:scatterChart>
      <c:valAx>
        <c:axId val="9181651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91817664"/>
        <c:crosses val="autoZero"/>
        <c:crossBetween val="midCat"/>
      </c:valAx>
      <c:valAx>
        <c:axId val="918176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18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[2]cpuI5!$C$19:$C$29</c:f>
              <c:numCache>
                <c:formatCode>General</c:formatCode>
                <c:ptCount val="11"/>
                <c:pt idx="0">
                  <c:v>0.13900000000000001</c:v>
                </c:pt>
                <c:pt idx="1">
                  <c:v>0.71799999999999997</c:v>
                </c:pt>
                <c:pt idx="2">
                  <c:v>1.9450000000000001</c:v>
                </c:pt>
                <c:pt idx="3">
                  <c:v>4.1040000000000001</c:v>
                </c:pt>
                <c:pt idx="4">
                  <c:v>7.7290000000000001</c:v>
                </c:pt>
                <c:pt idx="5">
                  <c:v>13.233000000000001</c:v>
                </c:pt>
                <c:pt idx="6">
                  <c:v>20.184999999999999</c:v>
                </c:pt>
                <c:pt idx="7">
                  <c:v>47.715000000000003</c:v>
                </c:pt>
                <c:pt idx="8">
                  <c:v>161.21899999999999</c:v>
                </c:pt>
                <c:pt idx="9">
                  <c:v>382.89800000000002</c:v>
                </c:pt>
                <c:pt idx="10">
                  <c:v>753.69299999999998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[2]cpuI5!$Q$19:$Q$29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0.72099999999999997</c:v>
                </c:pt>
                <c:pt idx="2">
                  <c:v>1.96</c:v>
                </c:pt>
                <c:pt idx="3">
                  <c:v>4.1219999999999999</c:v>
                </c:pt>
                <c:pt idx="4">
                  <c:v>7.83</c:v>
                </c:pt>
                <c:pt idx="5">
                  <c:v>13.291</c:v>
                </c:pt>
                <c:pt idx="6">
                  <c:v>20.393000000000001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[2]cpuI5!$AE$19:$AE$29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0.41399999999999998</c:v>
                </c:pt>
                <c:pt idx="2">
                  <c:v>1.1519999999999999</c:v>
                </c:pt>
                <c:pt idx="3">
                  <c:v>2.476</c:v>
                </c:pt>
                <c:pt idx="4">
                  <c:v>4.8959999999999999</c:v>
                </c:pt>
                <c:pt idx="5">
                  <c:v>7.8719999999999999</c:v>
                </c:pt>
                <c:pt idx="6">
                  <c:v>12.433999999999999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[2]cpuI5!$AS$19:$AS$29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0.41799999999999998</c:v>
                </c:pt>
                <c:pt idx="2">
                  <c:v>1.109</c:v>
                </c:pt>
                <c:pt idx="3">
                  <c:v>2.3719999999999999</c:v>
                </c:pt>
                <c:pt idx="4">
                  <c:v>4.8380000000000001</c:v>
                </c:pt>
                <c:pt idx="5">
                  <c:v>8.4700000000000006</c:v>
                </c:pt>
                <c:pt idx="6">
                  <c:v>11.849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[2]cpuI5!$BG$19:$BG$29</c:f>
              <c:numCache>
                <c:formatCode>General</c:formatCode>
                <c:ptCount val="11"/>
                <c:pt idx="0">
                  <c:v>6.6000000000000003E-2</c:v>
                </c:pt>
                <c:pt idx="1">
                  <c:v>0.316</c:v>
                </c:pt>
                <c:pt idx="2">
                  <c:v>0.871</c:v>
                </c:pt>
                <c:pt idx="3">
                  <c:v>1.8620000000000001</c:v>
                </c:pt>
                <c:pt idx="4">
                  <c:v>3.4260000000000002</c:v>
                </c:pt>
                <c:pt idx="5">
                  <c:v>5.76</c:v>
                </c:pt>
                <c:pt idx="6">
                  <c:v>9.0340000000000007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[2]cpuI5!$BU$19:$BU$29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696"/>
        <c:axId val="91873280"/>
      </c:scatterChart>
      <c:valAx>
        <c:axId val="918216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91873280"/>
        <c:crosses val="autoZero"/>
        <c:crossBetween val="midCat"/>
      </c:valAx>
      <c:valAx>
        <c:axId val="91873280"/>
        <c:scaling>
          <c:orientation val="minMax"/>
          <c:max val="7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9182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[1]cpuI7!$L$5</c:f>
              <c:strCache>
                <c:ptCount val="1"/>
                <c:pt idx="0">
                  <c:v>L2_ICA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[1]cpuI7!$L$6:$L$12</c:f>
              <c:numCache>
                <c:formatCode>General</c:formatCode>
                <c:ptCount val="7"/>
                <c:pt idx="0">
                  <c:v>3282</c:v>
                </c:pt>
                <c:pt idx="1">
                  <c:v>11433</c:v>
                </c:pt>
                <c:pt idx="2">
                  <c:v>22675</c:v>
                </c:pt>
                <c:pt idx="3">
                  <c:v>45755</c:v>
                </c:pt>
                <c:pt idx="4">
                  <c:v>69695</c:v>
                </c:pt>
                <c:pt idx="5">
                  <c:v>78634</c:v>
                </c:pt>
                <c:pt idx="6">
                  <c:v>109949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[1]cpuI7!$Z$5</c:f>
              <c:strCache>
                <c:ptCount val="1"/>
                <c:pt idx="0">
                  <c:v>L2_ICA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[1]cpuI7!$Z$6:$Z$12</c:f>
              <c:numCache>
                <c:formatCode>General</c:formatCode>
                <c:ptCount val="7"/>
                <c:pt idx="0">
                  <c:v>92040</c:v>
                </c:pt>
                <c:pt idx="1">
                  <c:v>481744</c:v>
                </c:pt>
                <c:pt idx="2">
                  <c:v>1905439</c:v>
                </c:pt>
                <c:pt idx="3">
                  <c:v>3394063</c:v>
                </c:pt>
                <c:pt idx="4">
                  <c:v>6605645</c:v>
                </c:pt>
                <c:pt idx="5">
                  <c:v>9357105</c:v>
                </c:pt>
                <c:pt idx="6">
                  <c:v>15290953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[1]cpuI7!$AN$5</c:f>
              <c:strCache>
                <c:ptCount val="1"/>
                <c:pt idx="0">
                  <c:v>L2_ICA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[1]cpuI7!$AN$6:$AN$12</c:f>
              <c:numCache>
                <c:formatCode>General</c:formatCode>
                <c:ptCount val="7"/>
                <c:pt idx="0">
                  <c:v>109884</c:v>
                </c:pt>
                <c:pt idx="1">
                  <c:v>598321</c:v>
                </c:pt>
                <c:pt idx="2">
                  <c:v>2368970</c:v>
                </c:pt>
                <c:pt idx="3">
                  <c:v>3929384</c:v>
                </c:pt>
                <c:pt idx="4">
                  <c:v>5948911</c:v>
                </c:pt>
                <c:pt idx="5">
                  <c:v>6874111</c:v>
                </c:pt>
                <c:pt idx="6">
                  <c:v>7930736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[1]cpuI7!$BB$5</c:f>
              <c:strCache>
                <c:ptCount val="1"/>
                <c:pt idx="0">
                  <c:v>L2_ICA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[1]cpuI7!$BB$6:$BB$12</c:f>
              <c:numCache>
                <c:formatCode>General</c:formatCode>
                <c:ptCount val="7"/>
                <c:pt idx="0">
                  <c:v>128797</c:v>
                </c:pt>
                <c:pt idx="1">
                  <c:v>312019</c:v>
                </c:pt>
                <c:pt idx="2">
                  <c:v>1781519</c:v>
                </c:pt>
                <c:pt idx="3">
                  <c:v>3612516</c:v>
                </c:pt>
                <c:pt idx="4">
                  <c:v>6506294</c:v>
                </c:pt>
                <c:pt idx="5">
                  <c:v>12746592</c:v>
                </c:pt>
                <c:pt idx="6">
                  <c:v>11765961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[1]cpuI7!$BP$5</c:f>
              <c:strCache>
                <c:ptCount val="1"/>
                <c:pt idx="0">
                  <c:v>L2_ICA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[1]cpuI7!$BP$6:$BP$12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4496"/>
        <c:axId val="118210560"/>
      </c:scatterChart>
      <c:valAx>
        <c:axId val="1175544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210560"/>
        <c:crosses val="autoZero"/>
        <c:crossBetween val="midCat"/>
      </c:valAx>
      <c:valAx>
        <c:axId val="1182105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755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[1]cpuI7!$M$5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[1]cpuI7!$M$6:$M$12</c:f>
              <c:numCache>
                <c:formatCode>General</c:formatCode>
                <c:ptCount val="7"/>
                <c:pt idx="0">
                  <c:v>2821</c:v>
                </c:pt>
                <c:pt idx="1">
                  <c:v>11170</c:v>
                </c:pt>
                <c:pt idx="2">
                  <c:v>22277</c:v>
                </c:pt>
                <c:pt idx="3">
                  <c:v>44930</c:v>
                </c:pt>
                <c:pt idx="4">
                  <c:v>68442</c:v>
                </c:pt>
                <c:pt idx="5">
                  <c:v>77862</c:v>
                </c:pt>
                <c:pt idx="6">
                  <c:v>108951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[1]cpuI7!$AA$5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[1]cpuI7!$AA$6:$AA$12</c:f>
              <c:numCache>
                <c:formatCode>General</c:formatCode>
                <c:ptCount val="7"/>
                <c:pt idx="0">
                  <c:v>42310</c:v>
                </c:pt>
                <c:pt idx="1">
                  <c:v>215993</c:v>
                </c:pt>
                <c:pt idx="2">
                  <c:v>1126685</c:v>
                </c:pt>
                <c:pt idx="3">
                  <c:v>2231008</c:v>
                </c:pt>
                <c:pt idx="4">
                  <c:v>4534381</c:v>
                </c:pt>
                <c:pt idx="5">
                  <c:v>7188021</c:v>
                </c:pt>
                <c:pt idx="6">
                  <c:v>12879735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[1]cpuI7!$AO$5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[1]cpuI7!$AO$6:$AO$12</c:f>
              <c:numCache>
                <c:formatCode>General</c:formatCode>
                <c:ptCount val="7"/>
                <c:pt idx="0">
                  <c:v>29147</c:v>
                </c:pt>
                <c:pt idx="1">
                  <c:v>194977</c:v>
                </c:pt>
                <c:pt idx="2">
                  <c:v>758544</c:v>
                </c:pt>
                <c:pt idx="3">
                  <c:v>1685933</c:v>
                </c:pt>
                <c:pt idx="4">
                  <c:v>2562989</c:v>
                </c:pt>
                <c:pt idx="5">
                  <c:v>3923618</c:v>
                </c:pt>
                <c:pt idx="6">
                  <c:v>5078795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[1]cpuI7!$BC$5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[1]cpuI7!$BC$6:$BC$12</c:f>
              <c:numCache>
                <c:formatCode>General</c:formatCode>
                <c:ptCount val="7"/>
                <c:pt idx="0">
                  <c:v>28067</c:v>
                </c:pt>
                <c:pt idx="1">
                  <c:v>97668</c:v>
                </c:pt>
                <c:pt idx="2">
                  <c:v>540612</c:v>
                </c:pt>
                <c:pt idx="3">
                  <c:v>1315783</c:v>
                </c:pt>
                <c:pt idx="4">
                  <c:v>2436090</c:v>
                </c:pt>
                <c:pt idx="5">
                  <c:v>4915420</c:v>
                </c:pt>
                <c:pt idx="6">
                  <c:v>5989638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[1]cpuI7!$BP$5</c:f>
              <c:strCache>
                <c:ptCount val="1"/>
                <c:pt idx="0">
                  <c:v>L2_ICA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[1]cpuI7!$BP$6:$BP$12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2864"/>
        <c:axId val="118213440"/>
      </c:scatterChart>
      <c:valAx>
        <c:axId val="11821286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8213440"/>
        <c:crosses val="autoZero"/>
        <c:crossBetween val="midCat"/>
      </c:valAx>
      <c:valAx>
        <c:axId val="11821344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821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0</xdr:row>
      <xdr:rowOff>0</xdr:rowOff>
    </xdr:from>
    <xdr:to>
      <xdr:col>71</xdr:col>
      <xdr:colOff>304800</xdr:colOff>
      <xdr:row>14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0</xdr:colOff>
      <xdr:row>0</xdr:row>
      <xdr:rowOff>0</xdr:rowOff>
    </xdr:from>
    <xdr:to>
      <xdr:col>79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80</xdr:col>
      <xdr:colOff>0</xdr:colOff>
      <xdr:row>0</xdr:row>
      <xdr:rowOff>0</xdr:rowOff>
    </xdr:from>
    <xdr:to>
      <xdr:col>87</xdr:col>
      <xdr:colOff>304800</xdr:colOff>
      <xdr:row>14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0</xdr:colOff>
      <xdr:row>15</xdr:row>
      <xdr:rowOff>0</xdr:rowOff>
    </xdr:from>
    <xdr:to>
      <xdr:col>71</xdr:col>
      <xdr:colOff>304800</xdr:colOff>
      <xdr:row>29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72</xdr:col>
      <xdr:colOff>0</xdr:colOff>
      <xdr:row>15</xdr:row>
      <xdr:rowOff>0</xdr:rowOff>
    </xdr:from>
    <xdr:to>
      <xdr:col>79</xdr:col>
      <xdr:colOff>304800</xdr:colOff>
      <xdr:row>29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15</xdr:row>
      <xdr:rowOff>0</xdr:rowOff>
    </xdr:from>
    <xdr:to>
      <xdr:col>87</xdr:col>
      <xdr:colOff>304800</xdr:colOff>
      <xdr:row>29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88</xdr:col>
      <xdr:colOff>0</xdr:colOff>
      <xdr:row>0</xdr:row>
      <xdr:rowOff>0</xdr:rowOff>
    </xdr:from>
    <xdr:to>
      <xdr:col>95</xdr:col>
      <xdr:colOff>304800</xdr:colOff>
      <xdr:row>14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88</xdr:col>
      <xdr:colOff>0</xdr:colOff>
      <xdr:row>15</xdr:row>
      <xdr:rowOff>0</xdr:rowOff>
    </xdr:from>
    <xdr:to>
      <xdr:col>95</xdr:col>
      <xdr:colOff>304800</xdr:colOff>
      <xdr:row>29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96</xdr:col>
      <xdr:colOff>0</xdr:colOff>
      <xdr:row>0</xdr:row>
      <xdr:rowOff>0</xdr:rowOff>
    </xdr:from>
    <xdr:to>
      <xdr:col>103</xdr:col>
      <xdr:colOff>304800</xdr:colOff>
      <xdr:row>14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96</xdr:col>
      <xdr:colOff>0</xdr:colOff>
      <xdr:row>15</xdr:row>
      <xdr:rowOff>0</xdr:rowOff>
    </xdr:from>
    <xdr:to>
      <xdr:col>103</xdr:col>
      <xdr:colOff>304800</xdr:colOff>
      <xdr:row>29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104</xdr:col>
      <xdr:colOff>0</xdr:colOff>
      <xdr:row>0</xdr:row>
      <xdr:rowOff>0</xdr:rowOff>
    </xdr:from>
    <xdr:to>
      <xdr:col>111</xdr:col>
      <xdr:colOff>304800</xdr:colOff>
      <xdr:row>14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104</xdr:col>
      <xdr:colOff>0</xdr:colOff>
      <xdr:row>15</xdr:row>
      <xdr:rowOff>0</xdr:rowOff>
    </xdr:from>
    <xdr:to>
      <xdr:col>111</xdr:col>
      <xdr:colOff>304800</xdr:colOff>
      <xdr:row>29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112</xdr:col>
      <xdr:colOff>0</xdr:colOff>
      <xdr:row>0</xdr:row>
      <xdr:rowOff>0</xdr:rowOff>
    </xdr:from>
    <xdr:to>
      <xdr:col>119</xdr:col>
      <xdr:colOff>304800</xdr:colOff>
      <xdr:row>14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112</xdr:col>
      <xdr:colOff>0</xdr:colOff>
      <xdr:row>15</xdr:row>
      <xdr:rowOff>0</xdr:rowOff>
    </xdr:from>
    <xdr:to>
      <xdr:col>119</xdr:col>
      <xdr:colOff>304800</xdr:colOff>
      <xdr:row>29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120</xdr:col>
      <xdr:colOff>0</xdr:colOff>
      <xdr:row>0</xdr:row>
      <xdr:rowOff>0</xdr:rowOff>
    </xdr:from>
    <xdr:to>
      <xdr:col>127</xdr:col>
      <xdr:colOff>336177</xdr:colOff>
      <xdr:row>14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120</xdr:col>
      <xdr:colOff>0</xdr:colOff>
      <xdr:row>15</xdr:row>
      <xdr:rowOff>0</xdr:rowOff>
    </xdr:from>
    <xdr:to>
      <xdr:col>127</xdr:col>
      <xdr:colOff>336177</xdr:colOff>
      <xdr:row>29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128</xdr:col>
      <xdr:colOff>0</xdr:colOff>
      <xdr:row>0</xdr:row>
      <xdr:rowOff>0</xdr:rowOff>
    </xdr:from>
    <xdr:to>
      <xdr:col>135</xdr:col>
      <xdr:colOff>336177</xdr:colOff>
      <xdr:row>14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128</xdr:col>
      <xdr:colOff>0</xdr:colOff>
      <xdr:row>15</xdr:row>
      <xdr:rowOff>0</xdr:rowOff>
    </xdr:from>
    <xdr:to>
      <xdr:col>135</xdr:col>
      <xdr:colOff>336177</xdr:colOff>
      <xdr:row>29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136</xdr:col>
      <xdr:colOff>0</xdr:colOff>
      <xdr:row>0</xdr:row>
      <xdr:rowOff>0</xdr:rowOff>
    </xdr:from>
    <xdr:to>
      <xdr:col>143</xdr:col>
      <xdr:colOff>336176</xdr:colOff>
      <xdr:row>14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136</xdr:col>
      <xdr:colOff>0</xdr:colOff>
      <xdr:row>15</xdr:row>
      <xdr:rowOff>0</xdr:rowOff>
    </xdr:from>
    <xdr:to>
      <xdr:col>143</xdr:col>
      <xdr:colOff>336176</xdr:colOff>
      <xdr:row>29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0</xdr:row>
      <xdr:rowOff>0</xdr:rowOff>
    </xdr:from>
    <xdr:to>
      <xdr:col>71</xdr:col>
      <xdr:colOff>304800</xdr:colOff>
      <xdr:row>14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0</xdr:colOff>
      <xdr:row>0</xdr:row>
      <xdr:rowOff>0</xdr:rowOff>
    </xdr:from>
    <xdr:to>
      <xdr:col>79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80</xdr:col>
      <xdr:colOff>0</xdr:colOff>
      <xdr:row>0</xdr:row>
      <xdr:rowOff>0</xdr:rowOff>
    </xdr:from>
    <xdr:to>
      <xdr:col>87</xdr:col>
      <xdr:colOff>304800</xdr:colOff>
      <xdr:row>14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0</xdr:colOff>
      <xdr:row>15</xdr:row>
      <xdr:rowOff>0</xdr:rowOff>
    </xdr:from>
    <xdr:to>
      <xdr:col>71</xdr:col>
      <xdr:colOff>304800</xdr:colOff>
      <xdr:row>29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72</xdr:col>
      <xdr:colOff>0</xdr:colOff>
      <xdr:row>15</xdr:row>
      <xdr:rowOff>0</xdr:rowOff>
    </xdr:from>
    <xdr:to>
      <xdr:col>79</xdr:col>
      <xdr:colOff>304800</xdr:colOff>
      <xdr:row>29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15</xdr:row>
      <xdr:rowOff>0</xdr:rowOff>
    </xdr:from>
    <xdr:to>
      <xdr:col>87</xdr:col>
      <xdr:colOff>304800</xdr:colOff>
      <xdr:row>29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88</xdr:col>
      <xdr:colOff>0</xdr:colOff>
      <xdr:row>0</xdr:row>
      <xdr:rowOff>9525</xdr:rowOff>
    </xdr:from>
    <xdr:to>
      <xdr:col>95</xdr:col>
      <xdr:colOff>304800</xdr:colOff>
      <xdr:row>14</xdr:row>
      <xdr:rowOff>85725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88</xdr:col>
      <xdr:colOff>0</xdr:colOff>
      <xdr:row>15</xdr:row>
      <xdr:rowOff>0</xdr:rowOff>
    </xdr:from>
    <xdr:to>
      <xdr:col>95</xdr:col>
      <xdr:colOff>304800</xdr:colOff>
      <xdr:row>29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96</xdr:col>
      <xdr:colOff>0</xdr:colOff>
      <xdr:row>0</xdr:row>
      <xdr:rowOff>0</xdr:rowOff>
    </xdr:from>
    <xdr:to>
      <xdr:col>103</xdr:col>
      <xdr:colOff>304800</xdr:colOff>
      <xdr:row>14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96</xdr:col>
      <xdr:colOff>0</xdr:colOff>
      <xdr:row>15</xdr:row>
      <xdr:rowOff>0</xdr:rowOff>
    </xdr:from>
    <xdr:to>
      <xdr:col>103</xdr:col>
      <xdr:colOff>304800</xdr:colOff>
      <xdr:row>29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0</xdr:row>
      <xdr:rowOff>0</xdr:rowOff>
    </xdr:from>
    <xdr:to>
      <xdr:col>113</xdr:col>
      <xdr:colOff>304800</xdr:colOff>
      <xdr:row>14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114</xdr:col>
      <xdr:colOff>0</xdr:colOff>
      <xdr:row>0</xdr:row>
      <xdr:rowOff>0</xdr:rowOff>
    </xdr:from>
    <xdr:to>
      <xdr:col>121</xdr:col>
      <xdr:colOff>304800</xdr:colOff>
      <xdr:row>14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304800</xdr:colOff>
      <xdr:row>29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15</xdr:row>
      <xdr:rowOff>0</xdr:rowOff>
    </xdr:from>
    <xdr:to>
      <xdr:col>33</xdr:col>
      <xdr:colOff>304800</xdr:colOff>
      <xdr:row>29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42</xdr:col>
      <xdr:colOff>304800</xdr:colOff>
      <xdr:row>14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15</xdr:row>
      <xdr:rowOff>0</xdr:rowOff>
    </xdr:from>
    <xdr:to>
      <xdr:col>42</xdr:col>
      <xdr:colOff>304800</xdr:colOff>
      <xdr:row>29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0</xdr:row>
      <xdr:rowOff>0</xdr:rowOff>
    </xdr:from>
    <xdr:to>
      <xdr:col>50</xdr:col>
      <xdr:colOff>304800</xdr:colOff>
      <xdr:row>14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0</xdr:colOff>
      <xdr:row>15</xdr:row>
      <xdr:rowOff>0</xdr:rowOff>
    </xdr:from>
    <xdr:to>
      <xdr:col>50</xdr:col>
      <xdr:colOff>304800</xdr:colOff>
      <xdr:row>29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I7"/>
      <sheetName val="Graphs i7"/>
    </sheetNames>
    <sheetDataSet>
      <sheetData sheetId="0">
        <row r="5">
          <cell r="C5" t="str">
            <v>Time</v>
          </cell>
          <cell r="D5" t="str">
            <v>L1_DCM</v>
          </cell>
          <cell r="E5" t="str">
            <v>L1_ICM</v>
          </cell>
          <cell r="F5" t="str">
            <v>L2_DCM</v>
          </cell>
          <cell r="G5" t="str">
            <v>L2_ICM</v>
          </cell>
          <cell r="K5" t="str">
            <v>L3_DCA</v>
          </cell>
          <cell r="L5" t="str">
            <v>L2_ICA</v>
          </cell>
          <cell r="M5" t="str">
            <v>L3_ICA</v>
          </cell>
          <cell r="N5" t="str">
            <v>L2_ICR</v>
          </cell>
          <cell r="O5" t="str">
            <v>L3_ICR</v>
          </cell>
          <cell r="P5" t="str">
            <v>L3_TCA</v>
          </cell>
          <cell r="Q5" t="str">
            <v>Time OMP 1</v>
          </cell>
          <cell r="R5" t="str">
            <v>L1_DCM omp1</v>
          </cell>
          <cell r="S5" t="str">
            <v>L1_ICM omp1</v>
          </cell>
          <cell r="T5" t="str">
            <v>L2_DCM omp1</v>
          </cell>
          <cell r="U5" t="str">
            <v>L2_ICM omp1</v>
          </cell>
          <cell r="Y5" t="str">
            <v>L3_DCA omp1</v>
          </cell>
          <cell r="Z5" t="str">
            <v>L2_ICA omp1</v>
          </cell>
          <cell r="AA5" t="str">
            <v>L3_ICA omp1</v>
          </cell>
          <cell r="AB5" t="str">
            <v>L2_ICR omp1</v>
          </cell>
          <cell r="AC5" t="str">
            <v>L3_ICR omp1</v>
          </cell>
          <cell r="AD5" t="str">
            <v>L3_TCA omp1</v>
          </cell>
          <cell r="AE5" t="str">
            <v>Time OMP 2</v>
          </cell>
          <cell r="AF5" t="str">
            <v>L1_DCM omp2</v>
          </cell>
          <cell r="AG5" t="str">
            <v>L1_ICM omp2</v>
          </cell>
          <cell r="AH5" t="str">
            <v>L2_DCM omp2</v>
          </cell>
          <cell r="AI5" t="str">
            <v>L2_ICM omp2</v>
          </cell>
          <cell r="AM5" t="str">
            <v>L3_DCA omp2</v>
          </cell>
          <cell r="AN5" t="str">
            <v>L2_ICA omp2</v>
          </cell>
          <cell r="AO5" t="str">
            <v>L3_ICA omp2</v>
          </cell>
          <cell r="AP5" t="str">
            <v>L2_ICR omp2</v>
          </cell>
          <cell r="AQ5" t="str">
            <v>L3_ICR omp2</v>
          </cell>
          <cell r="AR5" t="str">
            <v>L3_TCA omp2</v>
          </cell>
          <cell r="AS5" t="str">
            <v>Time OMP 3</v>
          </cell>
          <cell r="AT5" t="str">
            <v>L1_DCM omp3</v>
          </cell>
          <cell r="AU5" t="str">
            <v>L1_ICM omp3</v>
          </cell>
          <cell r="AV5" t="str">
            <v>L2_DCM omp3</v>
          </cell>
          <cell r="AW5" t="str">
            <v>L2_ICM omp3</v>
          </cell>
          <cell r="BA5" t="str">
            <v>L3_DCA omp3</v>
          </cell>
          <cell r="BB5" t="str">
            <v>L2_ICA omp3</v>
          </cell>
          <cell r="BC5" t="str">
            <v>L3_ICA omp3</v>
          </cell>
          <cell r="BD5" t="str">
            <v>L2_ICR omp3</v>
          </cell>
          <cell r="BE5" t="str">
            <v>L3_ICR omp3</v>
          </cell>
          <cell r="BF5" t="str">
            <v>L3_TCA omp3</v>
          </cell>
          <cell r="BG5" t="str">
            <v>Time OMP 4</v>
          </cell>
          <cell r="BH5" t="str">
            <v>L1_DCM omp4</v>
          </cell>
          <cell r="BI5" t="str">
            <v>L1_ICM omp4</v>
          </cell>
          <cell r="BJ5" t="str">
            <v>L2_DCM omp4</v>
          </cell>
          <cell r="BK5" t="str">
            <v>L2_ICM omp4</v>
          </cell>
          <cell r="BO5" t="str">
            <v>L3_DCA omp4</v>
          </cell>
          <cell r="BP5" t="str">
            <v>L2_ICA omp4</v>
          </cell>
          <cell r="BR5" t="str">
            <v>L2_ICR omp4</v>
          </cell>
          <cell r="BS5" t="str">
            <v>L3_ICR omp4</v>
          </cell>
          <cell r="BT5" t="str">
            <v>L3_TCA omp4</v>
          </cell>
          <cell r="BU5" t="str">
            <v>Time C#</v>
          </cell>
        </row>
        <row r="6">
          <cell r="A6">
            <v>600</v>
          </cell>
          <cell r="C6">
            <v>0.29099999999999998</v>
          </cell>
          <cell r="D6">
            <v>244105444</v>
          </cell>
          <cell r="E6">
            <v>3282</v>
          </cell>
          <cell r="F6">
            <v>27272166</v>
          </cell>
          <cell r="G6">
            <v>2821</v>
          </cell>
          <cell r="K6">
            <v>27272166</v>
          </cell>
          <cell r="L6">
            <v>3282</v>
          </cell>
          <cell r="M6">
            <v>2821</v>
          </cell>
          <cell r="N6">
            <v>3282</v>
          </cell>
          <cell r="O6">
            <v>2821</v>
          </cell>
          <cell r="P6">
            <v>27274987</v>
          </cell>
          <cell r="Q6">
            <v>0.32600000000000001</v>
          </cell>
          <cell r="R6">
            <v>274042148</v>
          </cell>
          <cell r="S6">
            <v>92040</v>
          </cell>
          <cell r="T6">
            <v>32582540</v>
          </cell>
          <cell r="U6">
            <v>42310</v>
          </cell>
          <cell r="Y6">
            <v>32582540</v>
          </cell>
          <cell r="Z6">
            <v>92040</v>
          </cell>
          <cell r="AA6">
            <v>42310</v>
          </cell>
          <cell r="AB6">
            <v>92040</v>
          </cell>
          <cell r="AC6">
            <v>42310</v>
          </cell>
          <cell r="AD6">
            <v>32624850</v>
          </cell>
          <cell r="AE6">
            <v>0.33500000000000002</v>
          </cell>
          <cell r="AF6">
            <v>87122784</v>
          </cell>
          <cell r="AG6">
            <v>109884</v>
          </cell>
          <cell r="AH6">
            <v>24706924</v>
          </cell>
          <cell r="AI6">
            <v>29147</v>
          </cell>
          <cell r="AM6">
            <v>24706924</v>
          </cell>
          <cell r="AN6">
            <v>109884</v>
          </cell>
          <cell r="AO6">
            <v>29147</v>
          </cell>
          <cell r="AP6">
            <v>109884</v>
          </cell>
          <cell r="AQ6">
            <v>29147</v>
          </cell>
          <cell r="AR6">
            <v>24736071</v>
          </cell>
          <cell r="AS6">
            <v>0.35499999999999998</v>
          </cell>
          <cell r="AT6">
            <v>30557692</v>
          </cell>
          <cell r="AU6">
            <v>128797</v>
          </cell>
          <cell r="AV6">
            <v>18186123</v>
          </cell>
          <cell r="AW6">
            <v>28067</v>
          </cell>
          <cell r="BA6">
            <v>18186123</v>
          </cell>
          <cell r="BB6">
            <v>128797</v>
          </cell>
          <cell r="BC6">
            <v>28067</v>
          </cell>
          <cell r="BD6">
            <v>128797</v>
          </cell>
          <cell r="BE6">
            <v>28067</v>
          </cell>
          <cell r="BF6">
            <v>18214190</v>
          </cell>
          <cell r="BG6">
            <v>0.39</v>
          </cell>
          <cell r="BH6">
            <v>22766603</v>
          </cell>
          <cell r="BI6">
            <v>293416</v>
          </cell>
          <cell r="BJ6">
            <v>16385294</v>
          </cell>
          <cell r="BK6">
            <v>31882</v>
          </cell>
          <cell r="BO6">
            <v>16385294</v>
          </cell>
          <cell r="BP6">
            <v>293416</v>
          </cell>
          <cell r="BR6">
            <v>293416</v>
          </cell>
          <cell r="BS6">
            <v>31882</v>
          </cell>
          <cell r="BT6">
            <v>16417176</v>
          </cell>
          <cell r="BU6">
            <v>0.63300000000000001</v>
          </cell>
        </row>
        <row r="7">
          <cell r="A7">
            <v>1000</v>
          </cell>
          <cell r="C7">
            <v>2.024</v>
          </cell>
          <cell r="D7">
            <v>1127815633</v>
          </cell>
          <cell r="E7">
            <v>11433</v>
          </cell>
          <cell r="F7">
            <v>141620472</v>
          </cell>
          <cell r="G7">
            <v>11170</v>
          </cell>
          <cell r="K7">
            <v>141620472</v>
          </cell>
          <cell r="L7">
            <v>11433</v>
          </cell>
          <cell r="M7">
            <v>11170</v>
          </cell>
          <cell r="N7">
            <v>11433</v>
          </cell>
          <cell r="O7">
            <v>11170</v>
          </cell>
          <cell r="P7">
            <v>141631642</v>
          </cell>
          <cell r="Q7">
            <v>2.3330000000000002</v>
          </cell>
          <cell r="R7">
            <v>1186341464</v>
          </cell>
          <cell r="S7">
            <v>481744</v>
          </cell>
          <cell r="T7">
            <v>139507262</v>
          </cell>
          <cell r="U7">
            <v>215993</v>
          </cell>
          <cell r="Y7">
            <v>139507262</v>
          </cell>
          <cell r="Z7">
            <v>481744</v>
          </cell>
          <cell r="AA7">
            <v>215993</v>
          </cell>
          <cell r="AB7">
            <v>481744</v>
          </cell>
          <cell r="AC7">
            <v>215993</v>
          </cell>
          <cell r="AD7">
            <v>139723255</v>
          </cell>
          <cell r="AE7">
            <v>1.581</v>
          </cell>
          <cell r="AF7">
            <v>624335770</v>
          </cell>
          <cell r="AG7">
            <v>598321</v>
          </cell>
          <cell r="AH7">
            <v>82577637</v>
          </cell>
          <cell r="AI7">
            <v>194977</v>
          </cell>
          <cell r="AM7">
            <v>82577637</v>
          </cell>
          <cell r="AN7">
            <v>598321</v>
          </cell>
          <cell r="AO7">
            <v>194977</v>
          </cell>
          <cell r="AP7">
            <v>598321</v>
          </cell>
          <cell r="AQ7">
            <v>194977</v>
          </cell>
          <cell r="AR7">
            <v>82772614</v>
          </cell>
          <cell r="AS7">
            <v>1.4079999999999999</v>
          </cell>
          <cell r="AT7">
            <v>148909041</v>
          </cell>
          <cell r="AU7">
            <v>312019</v>
          </cell>
          <cell r="AV7">
            <v>65591232</v>
          </cell>
          <cell r="AW7">
            <v>97668</v>
          </cell>
          <cell r="BA7">
            <v>65591232</v>
          </cell>
          <cell r="BB7">
            <v>312019</v>
          </cell>
          <cell r="BC7">
            <v>97668</v>
          </cell>
          <cell r="BD7">
            <v>312019</v>
          </cell>
          <cell r="BE7">
            <v>97668</v>
          </cell>
          <cell r="BF7">
            <v>65688900</v>
          </cell>
          <cell r="BG7">
            <v>1.4650000000000001</v>
          </cell>
          <cell r="BH7">
            <v>97030183</v>
          </cell>
          <cell r="BI7">
            <v>1071534</v>
          </cell>
          <cell r="BJ7">
            <v>61105513</v>
          </cell>
          <cell r="BK7">
            <v>141199</v>
          </cell>
          <cell r="BO7">
            <v>61105513</v>
          </cell>
          <cell r="BP7">
            <v>1071534</v>
          </cell>
          <cell r="BR7">
            <v>1071534</v>
          </cell>
          <cell r="BS7">
            <v>141199</v>
          </cell>
          <cell r="BT7">
            <v>61246712</v>
          </cell>
          <cell r="BU7">
            <v>4.6760000000000002</v>
          </cell>
        </row>
        <row r="8">
          <cell r="A8">
            <v>1400</v>
          </cell>
          <cell r="C8">
            <v>5.3659999999999997</v>
          </cell>
          <cell r="D8">
            <v>3094310834</v>
          </cell>
          <cell r="E8">
            <v>22675</v>
          </cell>
          <cell r="F8">
            <v>346965823</v>
          </cell>
          <cell r="G8">
            <v>22277</v>
          </cell>
          <cell r="K8">
            <v>346965823</v>
          </cell>
          <cell r="L8">
            <v>22675</v>
          </cell>
          <cell r="M8">
            <v>22277</v>
          </cell>
          <cell r="N8">
            <v>22675</v>
          </cell>
          <cell r="O8">
            <v>22277</v>
          </cell>
          <cell r="P8">
            <v>346988100</v>
          </cell>
          <cell r="Q8">
            <v>5.6689999999999996</v>
          </cell>
          <cell r="R8">
            <v>3208303649</v>
          </cell>
          <cell r="S8">
            <v>1905439</v>
          </cell>
          <cell r="T8">
            <v>347166601</v>
          </cell>
          <cell r="U8">
            <v>1126685</v>
          </cell>
          <cell r="Y8">
            <v>347166601</v>
          </cell>
          <cell r="Z8">
            <v>1905439</v>
          </cell>
          <cell r="AA8">
            <v>1126685</v>
          </cell>
          <cell r="AB8">
            <v>1905439</v>
          </cell>
          <cell r="AC8">
            <v>1126685</v>
          </cell>
          <cell r="AD8">
            <v>348293286</v>
          </cell>
          <cell r="AE8">
            <v>4.4820000000000002</v>
          </cell>
          <cell r="AF8">
            <v>1711765258</v>
          </cell>
          <cell r="AG8">
            <v>2368970</v>
          </cell>
          <cell r="AH8">
            <v>219007860</v>
          </cell>
          <cell r="AI8">
            <v>758544</v>
          </cell>
          <cell r="AM8">
            <v>219007860</v>
          </cell>
          <cell r="AN8">
            <v>2368970</v>
          </cell>
          <cell r="AO8">
            <v>758544</v>
          </cell>
          <cell r="AP8">
            <v>2368970</v>
          </cell>
          <cell r="AQ8">
            <v>758544</v>
          </cell>
          <cell r="AR8">
            <v>219766404</v>
          </cell>
          <cell r="AS8">
            <v>4.07</v>
          </cell>
          <cell r="AT8">
            <v>1041389149</v>
          </cell>
          <cell r="AU8">
            <v>1781519</v>
          </cell>
          <cell r="AV8">
            <v>167437716</v>
          </cell>
          <cell r="AW8">
            <v>540612</v>
          </cell>
          <cell r="BA8">
            <v>167437716</v>
          </cell>
          <cell r="BB8">
            <v>1781519</v>
          </cell>
          <cell r="BC8">
            <v>540612</v>
          </cell>
          <cell r="BD8">
            <v>1781519</v>
          </cell>
          <cell r="BE8">
            <v>540612</v>
          </cell>
          <cell r="BF8">
            <v>167978328</v>
          </cell>
          <cell r="BG8">
            <v>3.6909999999999998</v>
          </cell>
          <cell r="BH8">
            <v>400448008</v>
          </cell>
          <cell r="BI8">
            <v>2396166</v>
          </cell>
          <cell r="BJ8">
            <v>141499505</v>
          </cell>
          <cell r="BK8">
            <v>439942</v>
          </cell>
          <cell r="BO8">
            <v>141499505</v>
          </cell>
          <cell r="BP8">
            <v>2396166</v>
          </cell>
          <cell r="BR8">
            <v>2396166</v>
          </cell>
          <cell r="BS8">
            <v>439942</v>
          </cell>
          <cell r="BT8">
            <v>141939447</v>
          </cell>
          <cell r="BU8">
            <v>10.634</v>
          </cell>
        </row>
        <row r="9">
          <cell r="A9">
            <v>1800</v>
          </cell>
          <cell r="C9">
            <v>12.686999999999999</v>
          </cell>
          <cell r="D9">
            <v>6578616939</v>
          </cell>
          <cell r="E9">
            <v>45755</v>
          </cell>
          <cell r="F9">
            <v>765007540</v>
          </cell>
          <cell r="G9">
            <v>44930</v>
          </cell>
          <cell r="K9">
            <v>765007540</v>
          </cell>
          <cell r="L9">
            <v>45755</v>
          </cell>
          <cell r="M9">
            <v>44930</v>
          </cell>
          <cell r="N9">
            <v>45755</v>
          </cell>
          <cell r="O9">
            <v>44930</v>
          </cell>
          <cell r="P9">
            <v>765052470</v>
          </cell>
          <cell r="Q9">
            <v>11.615</v>
          </cell>
          <cell r="R9">
            <v>6809833661</v>
          </cell>
          <cell r="S9">
            <v>3394063</v>
          </cell>
          <cell r="T9">
            <v>789218167</v>
          </cell>
          <cell r="U9">
            <v>2231008</v>
          </cell>
          <cell r="Y9">
            <v>789218167</v>
          </cell>
          <cell r="Z9">
            <v>3394063</v>
          </cell>
          <cell r="AA9">
            <v>2231008</v>
          </cell>
          <cell r="AB9">
            <v>3394063</v>
          </cell>
          <cell r="AC9">
            <v>2231008</v>
          </cell>
          <cell r="AD9">
            <v>791449175</v>
          </cell>
          <cell r="AE9">
            <v>7.9870000000000001</v>
          </cell>
          <cell r="AF9">
            <v>3581708097</v>
          </cell>
          <cell r="AG9">
            <v>3929384</v>
          </cell>
          <cell r="AH9">
            <v>427450595</v>
          </cell>
          <cell r="AI9">
            <v>1685933</v>
          </cell>
          <cell r="AM9">
            <v>427450595</v>
          </cell>
          <cell r="AN9">
            <v>3929384</v>
          </cell>
          <cell r="AO9">
            <v>1685933</v>
          </cell>
          <cell r="AP9">
            <v>3929384</v>
          </cell>
          <cell r="AQ9">
            <v>1685933</v>
          </cell>
          <cell r="AR9">
            <v>429136528</v>
          </cell>
          <cell r="AS9">
            <v>7.2409999999999997</v>
          </cell>
          <cell r="AT9">
            <v>2514925239</v>
          </cell>
          <cell r="AU9">
            <v>3612516</v>
          </cell>
          <cell r="AV9">
            <v>323145095</v>
          </cell>
          <cell r="AW9">
            <v>1315783</v>
          </cell>
          <cell r="BA9">
            <v>323145095</v>
          </cell>
          <cell r="BB9">
            <v>3612516</v>
          </cell>
          <cell r="BC9">
            <v>1315783</v>
          </cell>
          <cell r="BD9">
            <v>3612516</v>
          </cell>
          <cell r="BE9">
            <v>1315783</v>
          </cell>
          <cell r="BF9">
            <v>324460878</v>
          </cell>
          <cell r="BG9">
            <v>8.048</v>
          </cell>
          <cell r="BH9">
            <v>1577245013</v>
          </cell>
          <cell r="BI9">
            <v>6030663</v>
          </cell>
          <cell r="BJ9">
            <v>320376328</v>
          </cell>
          <cell r="BK9">
            <v>955056</v>
          </cell>
          <cell r="BO9">
            <v>320376328</v>
          </cell>
          <cell r="BP9">
            <v>6030663</v>
          </cell>
          <cell r="BR9">
            <v>6030663</v>
          </cell>
          <cell r="BS9">
            <v>955056</v>
          </cell>
          <cell r="BT9">
            <v>321331384</v>
          </cell>
          <cell r="BU9">
            <v>22.314</v>
          </cell>
        </row>
        <row r="10">
          <cell r="A10">
            <v>2200</v>
          </cell>
          <cell r="C10">
            <v>21.088000000000001</v>
          </cell>
          <cell r="D10">
            <v>11998169889</v>
          </cell>
          <cell r="E10">
            <v>69695</v>
          </cell>
          <cell r="F10">
            <v>1369196249</v>
          </cell>
          <cell r="G10">
            <v>68442</v>
          </cell>
          <cell r="K10">
            <v>1369196249</v>
          </cell>
          <cell r="L10">
            <v>69695</v>
          </cell>
          <cell r="M10">
            <v>68442</v>
          </cell>
          <cell r="N10">
            <v>69695</v>
          </cell>
          <cell r="O10">
            <v>68442</v>
          </cell>
          <cell r="P10">
            <v>1369264691</v>
          </cell>
          <cell r="Q10">
            <v>21.766999999999999</v>
          </cell>
          <cell r="R10">
            <v>12276342433</v>
          </cell>
          <cell r="S10">
            <v>6605645</v>
          </cell>
          <cell r="T10">
            <v>1384814772</v>
          </cell>
          <cell r="U10">
            <v>4534381</v>
          </cell>
          <cell r="Y10">
            <v>1384814772</v>
          </cell>
          <cell r="Z10">
            <v>6605645</v>
          </cell>
          <cell r="AA10">
            <v>4534381</v>
          </cell>
          <cell r="AB10">
            <v>6605645</v>
          </cell>
          <cell r="AC10">
            <v>4534381</v>
          </cell>
          <cell r="AD10">
            <v>1389349153</v>
          </cell>
          <cell r="AE10">
            <v>17.236999999999998</v>
          </cell>
          <cell r="AF10">
            <v>6407302371</v>
          </cell>
          <cell r="AG10">
            <v>5948911</v>
          </cell>
          <cell r="AH10">
            <v>851301836</v>
          </cell>
          <cell r="AI10">
            <v>2562989</v>
          </cell>
          <cell r="AM10">
            <v>851301836</v>
          </cell>
          <cell r="AN10">
            <v>5948911</v>
          </cell>
          <cell r="AO10">
            <v>2562989</v>
          </cell>
          <cell r="AP10">
            <v>5948911</v>
          </cell>
          <cell r="AQ10">
            <v>2562989</v>
          </cell>
          <cell r="AR10">
            <v>853864825</v>
          </cell>
          <cell r="AS10">
            <v>13.048999999999999</v>
          </cell>
          <cell r="AT10">
            <v>4467957226</v>
          </cell>
          <cell r="AU10">
            <v>6506294</v>
          </cell>
          <cell r="AV10">
            <v>578309217</v>
          </cell>
          <cell r="AW10">
            <v>2436090</v>
          </cell>
          <cell r="BA10">
            <v>578309217</v>
          </cell>
          <cell r="BB10">
            <v>6506294</v>
          </cell>
          <cell r="BC10">
            <v>2436090</v>
          </cell>
          <cell r="BD10">
            <v>6506294</v>
          </cell>
          <cell r="BE10">
            <v>2436090</v>
          </cell>
          <cell r="BF10">
            <v>580745307</v>
          </cell>
          <cell r="BG10">
            <v>13.2</v>
          </cell>
          <cell r="BH10">
            <v>3483407836</v>
          </cell>
          <cell r="BI10">
            <v>8804259</v>
          </cell>
          <cell r="BJ10">
            <v>479775109</v>
          </cell>
          <cell r="BK10">
            <v>2512743</v>
          </cell>
          <cell r="BO10">
            <v>479775109</v>
          </cell>
          <cell r="BP10">
            <v>8804259</v>
          </cell>
          <cell r="BR10">
            <v>8804259</v>
          </cell>
          <cell r="BS10">
            <v>2512743</v>
          </cell>
          <cell r="BT10">
            <v>482287852</v>
          </cell>
          <cell r="BU10">
            <v>41.203000000000003</v>
          </cell>
        </row>
        <row r="11">
          <cell r="A11">
            <v>2600</v>
          </cell>
          <cell r="C11">
            <v>34.201000000000001</v>
          </cell>
          <cell r="D11">
            <v>19798754831</v>
          </cell>
          <cell r="E11">
            <v>78634</v>
          </cell>
          <cell r="F11">
            <v>2283120936</v>
          </cell>
          <cell r="G11">
            <v>77862</v>
          </cell>
          <cell r="K11">
            <v>2283120936</v>
          </cell>
          <cell r="L11">
            <v>78634</v>
          </cell>
          <cell r="M11">
            <v>77862</v>
          </cell>
          <cell r="N11">
            <v>78634</v>
          </cell>
          <cell r="O11">
            <v>77862</v>
          </cell>
          <cell r="P11">
            <v>2283198798</v>
          </cell>
          <cell r="Q11">
            <v>35.786000000000001</v>
          </cell>
          <cell r="R11">
            <v>20185402769</v>
          </cell>
          <cell r="S11">
            <v>9357105</v>
          </cell>
          <cell r="T11">
            <v>2371534223</v>
          </cell>
          <cell r="U11">
            <v>7188021</v>
          </cell>
          <cell r="Y11">
            <v>2371534223</v>
          </cell>
          <cell r="Z11">
            <v>9357105</v>
          </cell>
          <cell r="AA11">
            <v>7188021</v>
          </cell>
          <cell r="AB11">
            <v>9357105</v>
          </cell>
          <cell r="AC11">
            <v>7188021</v>
          </cell>
          <cell r="AD11">
            <v>2378722244</v>
          </cell>
          <cell r="AE11">
            <v>23.132999999999999</v>
          </cell>
          <cell r="AF11">
            <v>10482226942</v>
          </cell>
          <cell r="AG11">
            <v>6874111</v>
          </cell>
          <cell r="AH11">
            <v>1233921620</v>
          </cell>
          <cell r="AI11">
            <v>3923618</v>
          </cell>
          <cell r="AM11">
            <v>1233921620</v>
          </cell>
          <cell r="AN11">
            <v>6874111</v>
          </cell>
          <cell r="AO11">
            <v>3923618</v>
          </cell>
          <cell r="AP11">
            <v>6874111</v>
          </cell>
          <cell r="AQ11">
            <v>3923618</v>
          </cell>
          <cell r="AR11">
            <v>1237845238</v>
          </cell>
          <cell r="AS11">
            <v>20.69</v>
          </cell>
          <cell r="AT11">
            <v>7247326867</v>
          </cell>
          <cell r="AU11">
            <v>12746592</v>
          </cell>
          <cell r="AV11">
            <v>925214682</v>
          </cell>
          <cell r="AW11">
            <v>4915420</v>
          </cell>
          <cell r="BA11">
            <v>925214682</v>
          </cell>
          <cell r="BB11">
            <v>12746592</v>
          </cell>
          <cell r="BC11">
            <v>4915420</v>
          </cell>
          <cell r="BD11">
            <v>12746592</v>
          </cell>
          <cell r="BE11">
            <v>4915420</v>
          </cell>
          <cell r="BF11">
            <v>930130102</v>
          </cell>
          <cell r="BG11">
            <v>20.536000000000001</v>
          </cell>
          <cell r="BH11">
            <v>5647844352</v>
          </cell>
          <cell r="BI11">
            <v>13678925</v>
          </cell>
          <cell r="BJ11">
            <v>754994711</v>
          </cell>
          <cell r="BK11">
            <v>4186664</v>
          </cell>
          <cell r="BO11">
            <v>754994711</v>
          </cell>
          <cell r="BP11">
            <v>13678925</v>
          </cell>
          <cell r="BR11">
            <v>13678925</v>
          </cell>
          <cell r="BS11">
            <v>4186664</v>
          </cell>
          <cell r="BT11">
            <v>759181375</v>
          </cell>
          <cell r="BU11">
            <v>68.225999999999999</v>
          </cell>
        </row>
        <row r="12">
          <cell r="A12">
            <v>3000</v>
          </cell>
          <cell r="C12">
            <v>54.551000000000002</v>
          </cell>
          <cell r="D12">
            <v>30411926090</v>
          </cell>
          <cell r="E12">
            <v>109949</v>
          </cell>
          <cell r="F12">
            <v>4013015847</v>
          </cell>
          <cell r="G12">
            <v>108951</v>
          </cell>
          <cell r="K12">
            <v>4013015847</v>
          </cell>
          <cell r="L12">
            <v>109949</v>
          </cell>
          <cell r="M12">
            <v>108951</v>
          </cell>
          <cell r="N12">
            <v>109949</v>
          </cell>
          <cell r="O12">
            <v>108951</v>
          </cell>
          <cell r="P12">
            <v>4013124798</v>
          </cell>
          <cell r="Q12">
            <v>55.508000000000003</v>
          </cell>
          <cell r="R12">
            <v>30920402181</v>
          </cell>
          <cell r="S12">
            <v>15290953</v>
          </cell>
          <cell r="T12">
            <v>4549804191</v>
          </cell>
          <cell r="U12">
            <v>12879735</v>
          </cell>
          <cell r="Y12">
            <v>4549804191</v>
          </cell>
          <cell r="Z12">
            <v>15290953</v>
          </cell>
          <cell r="AA12">
            <v>12879735</v>
          </cell>
          <cell r="AB12">
            <v>15290953</v>
          </cell>
          <cell r="AC12">
            <v>12879735</v>
          </cell>
          <cell r="AD12">
            <v>4562683926</v>
          </cell>
          <cell r="AE12">
            <v>38.981999999999999</v>
          </cell>
          <cell r="AF12">
            <v>15976492475</v>
          </cell>
          <cell r="AG12">
            <v>7930736</v>
          </cell>
          <cell r="AH12">
            <v>1871576104</v>
          </cell>
          <cell r="AI12">
            <v>5078795</v>
          </cell>
          <cell r="AM12">
            <v>1871576104</v>
          </cell>
          <cell r="AN12">
            <v>7930736</v>
          </cell>
          <cell r="AO12">
            <v>5078795</v>
          </cell>
          <cell r="AP12">
            <v>7930736</v>
          </cell>
          <cell r="AQ12">
            <v>5078795</v>
          </cell>
          <cell r="AR12">
            <v>1876654899</v>
          </cell>
          <cell r="AS12">
            <v>29.611000000000001</v>
          </cell>
          <cell r="AT12">
            <v>11001456399</v>
          </cell>
          <cell r="AU12">
            <v>11765961</v>
          </cell>
          <cell r="AV12">
            <v>1378841638</v>
          </cell>
          <cell r="AW12">
            <v>5989638</v>
          </cell>
          <cell r="BA12">
            <v>1378841638</v>
          </cell>
          <cell r="BB12">
            <v>11765961</v>
          </cell>
          <cell r="BC12">
            <v>5989638</v>
          </cell>
          <cell r="BD12">
            <v>11765961</v>
          </cell>
          <cell r="BE12">
            <v>5989638</v>
          </cell>
          <cell r="BF12">
            <v>1384831276</v>
          </cell>
          <cell r="BG12">
            <v>29.425999999999998</v>
          </cell>
          <cell r="BH12">
            <v>8548502531</v>
          </cell>
          <cell r="BI12">
            <v>25625662</v>
          </cell>
          <cell r="BJ12">
            <v>1139385080</v>
          </cell>
          <cell r="BK12">
            <v>7981721</v>
          </cell>
          <cell r="BO12">
            <v>1139385080</v>
          </cell>
          <cell r="BP12">
            <v>25625662</v>
          </cell>
          <cell r="BR12">
            <v>25625662</v>
          </cell>
          <cell r="BS12">
            <v>7981721</v>
          </cell>
          <cell r="BT12">
            <v>1147366801</v>
          </cell>
          <cell r="BU12">
            <v>106.851</v>
          </cell>
        </row>
        <row r="18">
          <cell r="C18" t="str">
            <v>Time</v>
          </cell>
          <cell r="D18" t="str">
            <v>L1_DCM</v>
          </cell>
          <cell r="E18" t="str">
            <v>L1_ICM</v>
          </cell>
          <cell r="F18" t="str">
            <v>L2_DCM</v>
          </cell>
          <cell r="G18" t="str">
            <v>L2_ICM</v>
          </cell>
          <cell r="K18" t="str">
            <v>L3_DCA</v>
          </cell>
          <cell r="L18" t="str">
            <v>L2_ICA</v>
          </cell>
          <cell r="M18" t="str">
            <v>L3_ICA</v>
          </cell>
          <cell r="N18" t="str">
            <v>L2_ICR</v>
          </cell>
          <cell r="O18" t="str">
            <v>L3_ICR</v>
          </cell>
          <cell r="P18" t="str">
            <v>L3_TCA</v>
          </cell>
          <cell r="Q18" t="str">
            <v>Time OMP 1</v>
          </cell>
          <cell r="R18" t="str">
            <v>L1_DCM omp1</v>
          </cell>
          <cell r="S18" t="str">
            <v>L1_ICM omp1</v>
          </cell>
          <cell r="T18" t="str">
            <v>L2_DCM omp1</v>
          </cell>
          <cell r="U18" t="str">
            <v>L2_ICM omp1</v>
          </cell>
          <cell r="Y18" t="str">
            <v>L3_DCA omp1</v>
          </cell>
          <cell r="Z18" t="str">
            <v>L2_ICA omp1</v>
          </cell>
          <cell r="AA18" t="str">
            <v>L3_ICA omp1</v>
          </cell>
          <cell r="AB18" t="str">
            <v>L2_ICR omp1</v>
          </cell>
          <cell r="AC18" t="str">
            <v>L3_ICR omp1</v>
          </cell>
          <cell r="AD18" t="str">
            <v>L3_TCA omp1</v>
          </cell>
          <cell r="AE18" t="str">
            <v>Time OMP 2</v>
          </cell>
          <cell r="AF18" t="str">
            <v>L1_DCM omp2</v>
          </cell>
          <cell r="AG18" t="str">
            <v>L1_ICM omp2</v>
          </cell>
          <cell r="AH18" t="str">
            <v>L2_DCM omp2</v>
          </cell>
          <cell r="AI18" t="str">
            <v>L2_ICM omp2</v>
          </cell>
          <cell r="AM18" t="str">
            <v>L3_DCA omp2</v>
          </cell>
          <cell r="AN18" t="str">
            <v>L2_ICA omp2</v>
          </cell>
          <cell r="AO18" t="str">
            <v>L3_ICA omp2</v>
          </cell>
          <cell r="AP18" t="str">
            <v>L2_ICR omp2</v>
          </cell>
          <cell r="AQ18" t="str">
            <v>L3_ICR omp2</v>
          </cell>
          <cell r="AR18" t="str">
            <v>L3_TCA omp2</v>
          </cell>
          <cell r="AS18" t="str">
            <v>Time OMP 3</v>
          </cell>
          <cell r="AT18" t="str">
            <v>L1_DCM omp3</v>
          </cell>
          <cell r="AU18" t="str">
            <v>L1_ICM omp3</v>
          </cell>
          <cell r="AV18" t="str">
            <v>L2_DCM omp3</v>
          </cell>
          <cell r="AW18" t="str">
            <v>L2_ICM omp3</v>
          </cell>
          <cell r="BA18" t="str">
            <v>L3_DCA omp3</v>
          </cell>
          <cell r="BB18" t="str">
            <v>L2_ICA omp3</v>
          </cell>
          <cell r="BC18" t="str">
            <v>L3_ICA omp3</v>
          </cell>
          <cell r="BD18" t="str">
            <v>L2_ICR omp3</v>
          </cell>
          <cell r="BE18" t="str">
            <v>L3_ICR omp3</v>
          </cell>
          <cell r="BF18" t="str">
            <v>L3_TCA omp3</v>
          </cell>
          <cell r="BG18" t="str">
            <v>Time OMP 4</v>
          </cell>
          <cell r="BH18" t="str">
            <v>L1_DCM omp4</v>
          </cell>
          <cell r="BI18" t="str">
            <v>L1_ICM omp4</v>
          </cell>
          <cell r="BJ18" t="str">
            <v>L2_DCM omp4</v>
          </cell>
          <cell r="BK18" t="str">
            <v>L2_ICM omp4</v>
          </cell>
          <cell r="BO18" t="str">
            <v>L3_DCA omp4</v>
          </cell>
          <cell r="BP18" t="str">
            <v>L2_ICA omp4</v>
          </cell>
          <cell r="BQ18" t="str">
            <v>L3_ICA omp4</v>
          </cell>
          <cell r="BR18" t="str">
            <v>L2_ICR omp4</v>
          </cell>
          <cell r="BS18" t="str">
            <v>L3_ICR omp4</v>
          </cell>
          <cell r="BT18" t="str">
            <v>L3_TCA omp4</v>
          </cell>
          <cell r="BU18" t="str">
            <v>Time C#</v>
          </cell>
        </row>
        <row r="19">
          <cell r="A19">
            <v>600</v>
          </cell>
          <cell r="C19">
            <v>8.7999999999999995E-2</v>
          </cell>
          <cell r="D19">
            <v>27196533</v>
          </cell>
          <cell r="E19">
            <v>1902</v>
          </cell>
          <cell r="F19">
            <v>911152</v>
          </cell>
          <cell r="G19">
            <v>1833</v>
          </cell>
          <cell r="K19">
            <v>911152</v>
          </cell>
          <cell r="L19">
            <v>1902</v>
          </cell>
          <cell r="M19">
            <v>1833</v>
          </cell>
          <cell r="N19">
            <v>1902</v>
          </cell>
          <cell r="O19">
            <v>1833</v>
          </cell>
          <cell r="P19">
            <v>912985</v>
          </cell>
          <cell r="Q19">
            <v>8.3000000000000004E-2</v>
          </cell>
          <cell r="R19">
            <v>27192031</v>
          </cell>
          <cell r="S19">
            <v>1883</v>
          </cell>
          <cell r="T19">
            <v>1026986</v>
          </cell>
          <cell r="U19">
            <v>1680</v>
          </cell>
          <cell r="Y19">
            <v>1026986</v>
          </cell>
          <cell r="Z19">
            <v>1883</v>
          </cell>
          <cell r="AA19">
            <v>1680</v>
          </cell>
          <cell r="AB19">
            <v>1883</v>
          </cell>
          <cell r="AC19">
            <v>1680</v>
          </cell>
          <cell r="AD19">
            <v>1028666</v>
          </cell>
          <cell r="AE19">
            <v>4.2000000000000003E-2</v>
          </cell>
          <cell r="AF19">
            <v>13643581</v>
          </cell>
          <cell r="AG19">
            <v>1700</v>
          </cell>
          <cell r="AH19">
            <v>525343</v>
          </cell>
          <cell r="AI19">
            <v>1547</v>
          </cell>
          <cell r="AM19">
            <v>525343</v>
          </cell>
          <cell r="AN19">
            <v>1700</v>
          </cell>
          <cell r="AO19">
            <v>1547</v>
          </cell>
          <cell r="AP19">
            <v>1700</v>
          </cell>
          <cell r="AQ19">
            <v>1547</v>
          </cell>
          <cell r="AR19">
            <v>526890</v>
          </cell>
          <cell r="AS19">
            <v>3.5999999999999997E-2</v>
          </cell>
          <cell r="AT19">
            <v>9127688</v>
          </cell>
          <cell r="AU19">
            <v>2195</v>
          </cell>
          <cell r="AV19">
            <v>386855</v>
          </cell>
          <cell r="AW19">
            <v>1983</v>
          </cell>
          <cell r="BA19">
            <v>386855</v>
          </cell>
          <cell r="BB19">
            <v>2195</v>
          </cell>
          <cell r="BC19">
            <v>1983</v>
          </cell>
          <cell r="BD19">
            <v>2195</v>
          </cell>
          <cell r="BE19">
            <v>1983</v>
          </cell>
          <cell r="BF19">
            <v>388838</v>
          </cell>
          <cell r="BG19">
            <v>0.04</v>
          </cell>
          <cell r="BH19">
            <v>6875956</v>
          </cell>
          <cell r="BI19">
            <v>2172</v>
          </cell>
          <cell r="BJ19">
            <v>417348</v>
          </cell>
          <cell r="BK19">
            <v>1939</v>
          </cell>
          <cell r="BO19">
            <v>417348</v>
          </cell>
          <cell r="BP19">
            <v>2172</v>
          </cell>
          <cell r="BQ19">
            <v>1939</v>
          </cell>
          <cell r="BR19">
            <v>2172</v>
          </cell>
          <cell r="BS19">
            <v>1939</v>
          </cell>
          <cell r="BT19">
            <v>419287</v>
          </cell>
          <cell r="BU19">
            <v>0.53800000000000003</v>
          </cell>
        </row>
        <row r="20">
          <cell r="A20">
            <v>1000</v>
          </cell>
          <cell r="C20">
            <v>0.51700000000000002</v>
          </cell>
          <cell r="D20">
            <v>125988940</v>
          </cell>
          <cell r="E20">
            <v>8445</v>
          </cell>
          <cell r="F20">
            <v>27344013</v>
          </cell>
          <cell r="G20">
            <v>8305</v>
          </cell>
          <cell r="K20">
            <v>27344013</v>
          </cell>
          <cell r="L20">
            <v>8445</v>
          </cell>
          <cell r="M20">
            <v>8305</v>
          </cell>
          <cell r="N20">
            <v>8445</v>
          </cell>
          <cell r="O20">
            <v>8305</v>
          </cell>
          <cell r="P20">
            <v>27352318</v>
          </cell>
          <cell r="Q20">
            <v>0.51900000000000002</v>
          </cell>
          <cell r="R20">
            <v>125865767</v>
          </cell>
          <cell r="S20">
            <v>12650</v>
          </cell>
          <cell r="T20">
            <v>52657240</v>
          </cell>
          <cell r="U20">
            <v>12350</v>
          </cell>
          <cell r="Y20">
            <v>52657240</v>
          </cell>
          <cell r="Z20">
            <v>12650</v>
          </cell>
          <cell r="AA20">
            <v>12350</v>
          </cell>
          <cell r="AB20">
            <v>12650</v>
          </cell>
          <cell r="AC20">
            <v>12350</v>
          </cell>
          <cell r="AD20">
            <v>52669590</v>
          </cell>
          <cell r="AE20">
            <v>0.26700000000000002</v>
          </cell>
          <cell r="AF20">
            <v>62965124</v>
          </cell>
          <cell r="AG20">
            <v>8764</v>
          </cell>
          <cell r="AH20">
            <v>27477296</v>
          </cell>
          <cell r="AI20">
            <v>8516</v>
          </cell>
          <cell r="AM20">
            <v>27477296</v>
          </cell>
          <cell r="AN20">
            <v>8764</v>
          </cell>
          <cell r="AO20">
            <v>8516</v>
          </cell>
          <cell r="AP20">
            <v>8764</v>
          </cell>
          <cell r="AQ20">
            <v>8516</v>
          </cell>
          <cell r="AR20">
            <v>27485812</v>
          </cell>
          <cell r="AS20">
            <v>0.19900000000000001</v>
          </cell>
          <cell r="AT20">
            <v>42254096</v>
          </cell>
          <cell r="AU20">
            <v>6783</v>
          </cell>
          <cell r="AV20">
            <v>20746563</v>
          </cell>
          <cell r="AW20">
            <v>6532</v>
          </cell>
          <cell r="BA20">
            <v>20746563</v>
          </cell>
          <cell r="BB20">
            <v>6783</v>
          </cell>
          <cell r="BC20">
            <v>6532</v>
          </cell>
          <cell r="BD20">
            <v>6783</v>
          </cell>
          <cell r="BE20">
            <v>6532</v>
          </cell>
          <cell r="BF20">
            <v>20753095</v>
          </cell>
          <cell r="BG20">
            <v>0.17100000000000001</v>
          </cell>
          <cell r="BH20">
            <v>31701620</v>
          </cell>
          <cell r="BI20">
            <v>5491</v>
          </cell>
          <cell r="BJ20">
            <v>13722703</v>
          </cell>
          <cell r="BK20">
            <v>5214</v>
          </cell>
          <cell r="BO20">
            <v>13722703</v>
          </cell>
          <cell r="BP20">
            <v>5491</v>
          </cell>
          <cell r="BQ20">
            <v>5214</v>
          </cell>
          <cell r="BR20">
            <v>5491</v>
          </cell>
          <cell r="BS20">
            <v>5214</v>
          </cell>
          <cell r="BT20">
            <v>13727917</v>
          </cell>
          <cell r="BU20">
            <v>2.5139999999999998</v>
          </cell>
        </row>
        <row r="21">
          <cell r="A21">
            <v>1400</v>
          </cell>
          <cell r="C21">
            <v>1.5029999999999999</v>
          </cell>
          <cell r="D21">
            <v>347197755</v>
          </cell>
          <cell r="E21">
            <v>14897</v>
          </cell>
          <cell r="F21">
            <v>160243211</v>
          </cell>
          <cell r="G21">
            <v>14740</v>
          </cell>
          <cell r="K21">
            <v>160243211</v>
          </cell>
          <cell r="L21">
            <v>14897</v>
          </cell>
          <cell r="M21">
            <v>14740</v>
          </cell>
          <cell r="N21">
            <v>14897</v>
          </cell>
          <cell r="O21">
            <v>14740</v>
          </cell>
          <cell r="P21">
            <v>160257951</v>
          </cell>
          <cell r="Q21">
            <v>1.4379999999999999</v>
          </cell>
          <cell r="R21">
            <v>346905931</v>
          </cell>
          <cell r="S21">
            <v>25767</v>
          </cell>
          <cell r="T21">
            <v>172219217</v>
          </cell>
          <cell r="U21">
            <v>25420</v>
          </cell>
          <cell r="Y21">
            <v>172219217</v>
          </cell>
          <cell r="Z21">
            <v>25767</v>
          </cell>
          <cell r="AA21">
            <v>25420</v>
          </cell>
          <cell r="AB21">
            <v>25767</v>
          </cell>
          <cell r="AC21">
            <v>25420</v>
          </cell>
          <cell r="AD21">
            <v>172244637</v>
          </cell>
          <cell r="AE21">
            <v>0.77900000000000003</v>
          </cell>
          <cell r="AF21">
            <v>173246067</v>
          </cell>
          <cell r="AG21">
            <v>20307</v>
          </cell>
          <cell r="AH21">
            <v>90755849</v>
          </cell>
          <cell r="AI21">
            <v>19929</v>
          </cell>
          <cell r="AM21">
            <v>90755849</v>
          </cell>
          <cell r="AN21">
            <v>20307</v>
          </cell>
          <cell r="AO21">
            <v>19929</v>
          </cell>
          <cell r="AP21">
            <v>20307</v>
          </cell>
          <cell r="AQ21">
            <v>19929</v>
          </cell>
          <cell r="AR21">
            <v>90775778</v>
          </cell>
          <cell r="AS21">
            <v>0.54900000000000004</v>
          </cell>
          <cell r="AT21">
            <v>116670439</v>
          </cell>
          <cell r="AU21">
            <v>14069</v>
          </cell>
          <cell r="AV21">
            <v>58765254</v>
          </cell>
          <cell r="AW21">
            <v>13795</v>
          </cell>
          <cell r="BA21">
            <v>58765254</v>
          </cell>
          <cell r="BB21">
            <v>14069</v>
          </cell>
          <cell r="BC21">
            <v>13795</v>
          </cell>
          <cell r="BD21">
            <v>14069</v>
          </cell>
          <cell r="BE21">
            <v>13795</v>
          </cell>
          <cell r="BF21">
            <v>58779049</v>
          </cell>
          <cell r="BG21">
            <v>0.54600000000000004</v>
          </cell>
          <cell r="BH21">
            <v>87231207</v>
          </cell>
          <cell r="BI21">
            <v>11659</v>
          </cell>
          <cell r="BJ21">
            <v>47555306</v>
          </cell>
          <cell r="BK21">
            <v>11330</v>
          </cell>
          <cell r="BO21">
            <v>47555306</v>
          </cell>
          <cell r="BP21">
            <v>11659</v>
          </cell>
          <cell r="BQ21">
            <v>11330</v>
          </cell>
          <cell r="BR21">
            <v>11659</v>
          </cell>
          <cell r="BS21">
            <v>11330</v>
          </cell>
          <cell r="BT21">
            <v>47566636</v>
          </cell>
          <cell r="BU21">
            <v>6.875</v>
          </cell>
        </row>
        <row r="22">
          <cell r="A22">
            <v>1800</v>
          </cell>
          <cell r="C22">
            <v>3.2509999999999999</v>
          </cell>
          <cell r="D22">
            <v>757457893</v>
          </cell>
          <cell r="E22">
            <v>32983</v>
          </cell>
          <cell r="F22">
            <v>377145969</v>
          </cell>
          <cell r="G22">
            <v>32719</v>
          </cell>
          <cell r="K22">
            <v>377145969</v>
          </cell>
          <cell r="L22">
            <v>32983</v>
          </cell>
          <cell r="M22">
            <v>32719</v>
          </cell>
          <cell r="N22">
            <v>32983</v>
          </cell>
          <cell r="O22">
            <v>32719</v>
          </cell>
          <cell r="P22">
            <v>377178688</v>
          </cell>
          <cell r="Q22">
            <v>3.1459999999999999</v>
          </cell>
          <cell r="R22">
            <v>767466701</v>
          </cell>
          <cell r="S22">
            <v>47531</v>
          </cell>
          <cell r="T22">
            <v>395852980</v>
          </cell>
          <cell r="U22">
            <v>46855</v>
          </cell>
          <cell r="Y22">
            <v>395852980</v>
          </cell>
          <cell r="Z22">
            <v>47531</v>
          </cell>
          <cell r="AA22">
            <v>46855</v>
          </cell>
          <cell r="AB22">
            <v>47531</v>
          </cell>
          <cell r="AC22">
            <v>46855</v>
          </cell>
          <cell r="AD22">
            <v>395899835</v>
          </cell>
          <cell r="AE22">
            <v>1.6919999999999999</v>
          </cell>
          <cell r="AF22">
            <v>379782367</v>
          </cell>
          <cell r="AG22">
            <v>37373</v>
          </cell>
          <cell r="AH22">
            <v>196854025</v>
          </cell>
          <cell r="AI22">
            <v>36378</v>
          </cell>
          <cell r="AM22">
            <v>196854025</v>
          </cell>
          <cell r="AN22">
            <v>37373</v>
          </cell>
          <cell r="AO22">
            <v>36378</v>
          </cell>
          <cell r="AP22">
            <v>37373</v>
          </cell>
          <cell r="AQ22">
            <v>36378</v>
          </cell>
          <cell r="AR22">
            <v>196890403</v>
          </cell>
          <cell r="AS22">
            <v>1.2130000000000001</v>
          </cell>
          <cell r="AT22">
            <v>262357699</v>
          </cell>
          <cell r="AU22">
            <v>29150</v>
          </cell>
          <cell r="AV22">
            <v>125868704</v>
          </cell>
          <cell r="AW22">
            <v>27622</v>
          </cell>
          <cell r="BA22">
            <v>125868704</v>
          </cell>
          <cell r="BB22">
            <v>29150</v>
          </cell>
          <cell r="BC22">
            <v>27622</v>
          </cell>
          <cell r="BD22">
            <v>29150</v>
          </cell>
          <cell r="BE22">
            <v>27622</v>
          </cell>
          <cell r="BF22">
            <v>125896326</v>
          </cell>
          <cell r="BG22">
            <v>1.2450000000000001</v>
          </cell>
          <cell r="BH22">
            <v>207870892</v>
          </cell>
          <cell r="BI22">
            <v>26233</v>
          </cell>
          <cell r="BJ22">
            <v>100131373</v>
          </cell>
          <cell r="BK22">
            <v>24464</v>
          </cell>
          <cell r="BO22">
            <v>100131373</v>
          </cell>
          <cell r="BP22">
            <v>26233</v>
          </cell>
          <cell r="BQ22">
            <v>24464</v>
          </cell>
          <cell r="BR22">
            <v>26233</v>
          </cell>
          <cell r="BS22">
            <v>24464</v>
          </cell>
          <cell r="BT22">
            <v>100155837</v>
          </cell>
          <cell r="BU22">
            <v>14.957000000000001</v>
          </cell>
        </row>
        <row r="23">
          <cell r="A23">
            <v>2200</v>
          </cell>
          <cell r="C23">
            <v>6.242</v>
          </cell>
          <cell r="D23">
            <v>2100713454</v>
          </cell>
          <cell r="E23">
            <v>44974</v>
          </cell>
          <cell r="F23">
            <v>650026209</v>
          </cell>
          <cell r="G23">
            <v>44408</v>
          </cell>
          <cell r="K23">
            <v>650026209</v>
          </cell>
          <cell r="L23">
            <v>44974</v>
          </cell>
          <cell r="M23">
            <v>44408</v>
          </cell>
          <cell r="N23">
            <v>44974</v>
          </cell>
          <cell r="O23">
            <v>44408</v>
          </cell>
          <cell r="P23">
            <v>650070617</v>
          </cell>
          <cell r="Q23">
            <v>5.8029999999999999</v>
          </cell>
          <cell r="R23">
            <v>2100711329</v>
          </cell>
          <cell r="S23">
            <v>78985</v>
          </cell>
          <cell r="T23">
            <v>709575316</v>
          </cell>
          <cell r="U23">
            <v>77794</v>
          </cell>
          <cell r="Y23">
            <v>709575316</v>
          </cell>
          <cell r="Z23">
            <v>78985</v>
          </cell>
          <cell r="AA23">
            <v>77794</v>
          </cell>
          <cell r="AB23">
            <v>78985</v>
          </cell>
          <cell r="AC23">
            <v>77794</v>
          </cell>
          <cell r="AD23">
            <v>709653110</v>
          </cell>
          <cell r="AE23">
            <v>3.5209999999999999</v>
          </cell>
          <cell r="AF23">
            <v>1060198326</v>
          </cell>
          <cell r="AG23">
            <v>95143</v>
          </cell>
          <cell r="AH23">
            <v>357172386</v>
          </cell>
          <cell r="AI23">
            <v>79664</v>
          </cell>
          <cell r="AM23">
            <v>357172386</v>
          </cell>
          <cell r="AN23">
            <v>95143</v>
          </cell>
          <cell r="AO23">
            <v>79664</v>
          </cell>
          <cell r="AP23">
            <v>95143</v>
          </cell>
          <cell r="AQ23">
            <v>79664</v>
          </cell>
          <cell r="AR23">
            <v>357252050</v>
          </cell>
          <cell r="AS23">
            <v>2.2069999999999999</v>
          </cell>
          <cell r="AT23">
            <v>710833000</v>
          </cell>
          <cell r="AU23">
            <v>49545</v>
          </cell>
          <cell r="AV23">
            <v>228572048</v>
          </cell>
          <cell r="AW23">
            <v>47559</v>
          </cell>
          <cell r="BA23">
            <v>228572048</v>
          </cell>
          <cell r="BB23">
            <v>49545</v>
          </cell>
          <cell r="BC23">
            <v>47559</v>
          </cell>
          <cell r="BD23">
            <v>49545</v>
          </cell>
          <cell r="BE23">
            <v>47559</v>
          </cell>
          <cell r="BF23">
            <v>228619607</v>
          </cell>
          <cell r="BG23">
            <v>2.14</v>
          </cell>
          <cell r="BH23">
            <v>537384336</v>
          </cell>
          <cell r="BI23">
            <v>39950</v>
          </cell>
          <cell r="BJ23">
            <v>182162691</v>
          </cell>
          <cell r="BK23">
            <v>36994</v>
          </cell>
          <cell r="BO23">
            <v>182162691</v>
          </cell>
          <cell r="BP23">
            <v>39950</v>
          </cell>
          <cell r="BQ23">
            <v>36994</v>
          </cell>
          <cell r="BR23">
            <v>39950</v>
          </cell>
          <cell r="BS23">
            <v>36994</v>
          </cell>
          <cell r="BT23">
            <v>182199685</v>
          </cell>
          <cell r="BU23">
            <v>27.207000000000001</v>
          </cell>
        </row>
        <row r="24">
          <cell r="A24">
            <v>2600</v>
          </cell>
          <cell r="C24">
            <v>10.701000000000001</v>
          </cell>
          <cell r="D24">
            <v>4431601058</v>
          </cell>
          <cell r="E24">
            <v>68431</v>
          </cell>
          <cell r="F24">
            <v>994460717</v>
          </cell>
          <cell r="G24">
            <v>66425</v>
          </cell>
          <cell r="K24">
            <v>994460717</v>
          </cell>
          <cell r="L24">
            <v>68431</v>
          </cell>
          <cell r="M24">
            <v>66425</v>
          </cell>
          <cell r="N24">
            <v>68431</v>
          </cell>
          <cell r="O24">
            <v>66425</v>
          </cell>
          <cell r="P24">
            <v>994527142</v>
          </cell>
          <cell r="Q24">
            <v>9.8450000000000006</v>
          </cell>
          <cell r="R24">
            <v>4431583898</v>
          </cell>
          <cell r="S24">
            <v>126291</v>
          </cell>
          <cell r="T24">
            <v>1089823676</v>
          </cell>
          <cell r="U24">
            <v>123058</v>
          </cell>
          <cell r="Y24">
            <v>1089823676</v>
          </cell>
          <cell r="Z24">
            <v>126291</v>
          </cell>
          <cell r="AA24">
            <v>123058</v>
          </cell>
          <cell r="AB24">
            <v>126291</v>
          </cell>
          <cell r="AC24">
            <v>123058</v>
          </cell>
          <cell r="AD24">
            <v>1089946734</v>
          </cell>
          <cell r="AE24">
            <v>5.7380000000000004</v>
          </cell>
          <cell r="AF24">
            <v>2216316749</v>
          </cell>
          <cell r="AG24">
            <v>117793</v>
          </cell>
          <cell r="AH24">
            <v>536594544</v>
          </cell>
          <cell r="AI24">
            <v>105369</v>
          </cell>
          <cell r="AM24">
            <v>536594544</v>
          </cell>
          <cell r="AN24">
            <v>117793</v>
          </cell>
          <cell r="AO24">
            <v>105369</v>
          </cell>
          <cell r="AP24">
            <v>117793</v>
          </cell>
          <cell r="AQ24">
            <v>105369</v>
          </cell>
          <cell r="AR24">
            <v>536699913</v>
          </cell>
          <cell r="AS24">
            <v>4.0709999999999997</v>
          </cell>
          <cell r="AT24">
            <v>1479749784</v>
          </cell>
          <cell r="AU24">
            <v>91220</v>
          </cell>
          <cell r="AV24">
            <v>384432132</v>
          </cell>
          <cell r="AW24">
            <v>85639</v>
          </cell>
          <cell r="BA24">
            <v>384432132</v>
          </cell>
          <cell r="BB24">
            <v>91220</v>
          </cell>
          <cell r="BC24">
            <v>85639</v>
          </cell>
          <cell r="BD24">
            <v>91220</v>
          </cell>
          <cell r="BE24">
            <v>85639</v>
          </cell>
          <cell r="BF24">
            <v>384517771</v>
          </cell>
          <cell r="BG24">
            <v>4.9050000000000002</v>
          </cell>
          <cell r="BH24">
            <v>985660404</v>
          </cell>
          <cell r="BI24">
            <v>78586</v>
          </cell>
          <cell r="BJ24">
            <v>202832220</v>
          </cell>
          <cell r="BK24">
            <v>52643</v>
          </cell>
          <cell r="BO24">
            <v>202832220</v>
          </cell>
          <cell r="BP24">
            <v>78586</v>
          </cell>
          <cell r="BQ24">
            <v>52643</v>
          </cell>
          <cell r="BR24">
            <v>78586</v>
          </cell>
          <cell r="BS24">
            <v>52643</v>
          </cell>
          <cell r="BT24">
            <v>202884863</v>
          </cell>
          <cell r="BU24">
            <v>46.643000000000001</v>
          </cell>
        </row>
        <row r="25">
          <cell r="A25">
            <v>3000</v>
          </cell>
          <cell r="C25">
            <v>16.428999999999998</v>
          </cell>
          <cell r="D25">
            <v>6811072693</v>
          </cell>
          <cell r="E25">
            <v>98383</v>
          </cell>
          <cell r="F25">
            <v>1533412579</v>
          </cell>
          <cell r="G25">
            <v>95095</v>
          </cell>
          <cell r="K25">
            <v>1533412579</v>
          </cell>
          <cell r="L25">
            <v>98383</v>
          </cell>
          <cell r="M25">
            <v>95095</v>
          </cell>
          <cell r="N25">
            <v>98383</v>
          </cell>
          <cell r="O25">
            <v>95095</v>
          </cell>
          <cell r="P25">
            <v>1533507674</v>
          </cell>
          <cell r="Q25">
            <v>15.147</v>
          </cell>
          <cell r="R25">
            <v>6820019680</v>
          </cell>
          <cell r="S25">
            <v>209206</v>
          </cell>
          <cell r="T25">
            <v>1686333152</v>
          </cell>
          <cell r="U25">
            <v>194530</v>
          </cell>
          <cell r="Y25">
            <v>1686333152</v>
          </cell>
          <cell r="Z25">
            <v>209206</v>
          </cell>
          <cell r="AA25">
            <v>194530</v>
          </cell>
          <cell r="AB25">
            <v>209206</v>
          </cell>
          <cell r="AC25">
            <v>194530</v>
          </cell>
          <cell r="AD25">
            <v>1686527682</v>
          </cell>
          <cell r="AE25">
            <v>9.2560000000000002</v>
          </cell>
          <cell r="AF25">
            <v>3408167586</v>
          </cell>
          <cell r="AG25">
            <v>199627</v>
          </cell>
          <cell r="AH25">
            <v>862580760</v>
          </cell>
          <cell r="AI25">
            <v>168200</v>
          </cell>
          <cell r="AM25">
            <v>862580760</v>
          </cell>
          <cell r="AN25">
            <v>199627</v>
          </cell>
          <cell r="AO25">
            <v>168200</v>
          </cell>
          <cell r="AP25">
            <v>199627</v>
          </cell>
          <cell r="AQ25">
            <v>168200</v>
          </cell>
          <cell r="AR25">
            <v>862748960</v>
          </cell>
          <cell r="AS25">
            <v>6.2939999999999996</v>
          </cell>
          <cell r="AT25">
            <v>2273902461</v>
          </cell>
          <cell r="AU25">
            <v>122365</v>
          </cell>
          <cell r="AV25">
            <v>589718162</v>
          </cell>
          <cell r="AW25">
            <v>115725</v>
          </cell>
          <cell r="BA25">
            <v>589718162</v>
          </cell>
          <cell r="BB25">
            <v>122365</v>
          </cell>
          <cell r="BC25">
            <v>115725</v>
          </cell>
          <cell r="BD25">
            <v>122365</v>
          </cell>
          <cell r="BE25">
            <v>115725</v>
          </cell>
          <cell r="BF25">
            <v>589833887</v>
          </cell>
          <cell r="BG25">
            <v>7.0990000000000002</v>
          </cell>
          <cell r="BH25">
            <v>1517914905</v>
          </cell>
          <cell r="BI25">
            <v>58847</v>
          </cell>
          <cell r="BJ25">
            <v>305087331</v>
          </cell>
          <cell r="BK25">
            <v>51233</v>
          </cell>
          <cell r="BO25">
            <v>305087331</v>
          </cell>
          <cell r="BP25">
            <v>58847</v>
          </cell>
          <cell r="BQ25">
            <v>51233</v>
          </cell>
          <cell r="BR25">
            <v>58847</v>
          </cell>
          <cell r="BS25">
            <v>51233</v>
          </cell>
          <cell r="BT25">
            <v>305138564</v>
          </cell>
          <cell r="BU25">
            <v>69.754000000000005</v>
          </cell>
        </row>
        <row r="26">
          <cell r="A26">
            <v>4000</v>
          </cell>
          <cell r="C26">
            <v>39.183999999999997</v>
          </cell>
          <cell r="D26">
            <v>16121957607</v>
          </cell>
          <cell r="E26">
            <v>292485</v>
          </cell>
          <cell r="F26">
            <v>3628443038</v>
          </cell>
          <cell r="G26">
            <v>258425</v>
          </cell>
          <cell r="K26">
            <v>3628443038</v>
          </cell>
          <cell r="L26">
            <v>292485</v>
          </cell>
          <cell r="M26">
            <v>258425</v>
          </cell>
          <cell r="N26">
            <v>292485</v>
          </cell>
          <cell r="O26">
            <v>258425</v>
          </cell>
          <cell r="P26">
            <v>3628701463</v>
          </cell>
        </row>
        <row r="27">
          <cell r="A27">
            <v>6000</v>
          </cell>
          <cell r="C27">
            <v>132.995</v>
          </cell>
          <cell r="D27">
            <v>54277007114</v>
          </cell>
          <cell r="E27">
            <v>1302865</v>
          </cell>
          <cell r="F27">
            <v>12170186372</v>
          </cell>
          <cell r="G27">
            <v>1052189</v>
          </cell>
          <cell r="K27">
            <v>12170186372</v>
          </cell>
          <cell r="L27">
            <v>1302865</v>
          </cell>
          <cell r="M27">
            <v>1052189</v>
          </cell>
          <cell r="N27">
            <v>1302865</v>
          </cell>
          <cell r="O27">
            <v>1052189</v>
          </cell>
          <cell r="P27">
            <v>12171238561</v>
          </cell>
        </row>
        <row r="28">
          <cell r="A28">
            <v>8000</v>
          </cell>
          <cell r="C28">
            <v>316.49599999999998</v>
          </cell>
          <cell r="D28">
            <v>128630978150</v>
          </cell>
          <cell r="E28">
            <v>3245081</v>
          </cell>
          <cell r="F28">
            <v>28962709683</v>
          </cell>
          <cell r="G28">
            <v>2679920</v>
          </cell>
          <cell r="K28">
            <v>28962709683</v>
          </cell>
          <cell r="L28">
            <v>3245081</v>
          </cell>
          <cell r="M28">
            <v>2679920</v>
          </cell>
          <cell r="N28">
            <v>3245081</v>
          </cell>
          <cell r="O28">
            <v>2679920</v>
          </cell>
          <cell r="P28">
            <v>28965389603</v>
          </cell>
        </row>
        <row r="29">
          <cell r="A29">
            <v>10000</v>
          </cell>
          <cell r="C29">
            <v>613.78700000000003</v>
          </cell>
          <cell r="D29">
            <v>250821470158</v>
          </cell>
          <cell r="E29">
            <v>5832339</v>
          </cell>
          <cell r="F29">
            <v>57271681367</v>
          </cell>
          <cell r="G29">
            <v>4738797</v>
          </cell>
          <cell r="K29">
            <v>57271681367</v>
          </cell>
          <cell r="L29">
            <v>5832339</v>
          </cell>
          <cell r="M29">
            <v>4738797</v>
          </cell>
          <cell r="N29">
            <v>5832339</v>
          </cell>
          <cell r="O29">
            <v>4738797</v>
          </cell>
          <cell r="P29">
            <v>57276420164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I5"/>
      <sheetName val="Graphs i5"/>
    </sheetNames>
    <sheetDataSet>
      <sheetData sheetId="0">
        <row r="5">
          <cell r="C5" t="str">
            <v>Time</v>
          </cell>
          <cell r="D5" t="str">
            <v>L1_DCM</v>
          </cell>
          <cell r="E5" t="str">
            <v>L1_ICM</v>
          </cell>
          <cell r="F5" t="str">
            <v>L2_DCM</v>
          </cell>
          <cell r="G5" t="str">
            <v>L2_ICM</v>
          </cell>
          <cell r="K5" t="str">
            <v>L2_DCA</v>
          </cell>
          <cell r="L5" t="str">
            <v>L3_DCA</v>
          </cell>
          <cell r="M5" t="str">
            <v>L3_ICA</v>
          </cell>
          <cell r="N5" t="str">
            <v>L3_ICR</v>
          </cell>
          <cell r="O5" t="str">
            <v>L3_TCA</v>
          </cell>
          <cell r="P5" t="str">
            <v>REF_CYC</v>
          </cell>
          <cell r="Q5" t="str">
            <v>Time OMP 1</v>
          </cell>
          <cell r="R5" t="str">
            <v>L1_DCM omp1</v>
          </cell>
          <cell r="S5" t="str">
            <v>L1_ICM omp1</v>
          </cell>
          <cell r="T5" t="str">
            <v>L2_DCM omp1</v>
          </cell>
          <cell r="U5" t="str">
            <v>L2_ICM omp1</v>
          </cell>
          <cell r="Y5" t="str">
            <v>L2_DCA omp1</v>
          </cell>
          <cell r="Z5" t="str">
            <v>L3_DCA omp1</v>
          </cell>
          <cell r="AA5" t="str">
            <v>L3_ICA omp1</v>
          </cell>
          <cell r="AB5" t="str">
            <v>L3_ICR omp1</v>
          </cell>
          <cell r="AC5" t="str">
            <v>L3_TCA omp1</v>
          </cell>
          <cell r="AD5" t="str">
            <v>REF_CYC omp1</v>
          </cell>
          <cell r="AE5" t="str">
            <v>Time OMP 2</v>
          </cell>
          <cell r="AF5" t="str">
            <v>L1_DCM omp2</v>
          </cell>
          <cell r="AG5" t="str">
            <v>L1_ICM omp2</v>
          </cell>
          <cell r="AH5" t="str">
            <v>L2_DCM omp2</v>
          </cell>
          <cell r="AI5" t="str">
            <v>L2_ICM omp2</v>
          </cell>
          <cell r="AM5" t="str">
            <v>L2_DCA omp2</v>
          </cell>
          <cell r="AN5" t="str">
            <v>L3_DCA omp2</v>
          </cell>
          <cell r="AO5" t="str">
            <v>L3_ICA omp2</v>
          </cell>
          <cell r="AP5" t="str">
            <v>L3_ICR omp2</v>
          </cell>
          <cell r="AQ5" t="str">
            <v>L3_TCA omp2</v>
          </cell>
          <cell r="AR5" t="str">
            <v>REF_CYC omp2</v>
          </cell>
          <cell r="AS5" t="str">
            <v>Time OMP 3</v>
          </cell>
          <cell r="AT5" t="str">
            <v>L1_DCM omp3</v>
          </cell>
          <cell r="AU5" t="str">
            <v>L1_ICM omp3</v>
          </cell>
          <cell r="AV5" t="str">
            <v>L2_DCM omp3</v>
          </cell>
          <cell r="AW5" t="str">
            <v>L2_ICM omp3</v>
          </cell>
          <cell r="BA5" t="str">
            <v>L2_DCA omp3</v>
          </cell>
          <cell r="BB5" t="str">
            <v>L3_DCA omp3</v>
          </cell>
          <cell r="BC5" t="str">
            <v>L3_ICA omp3</v>
          </cell>
          <cell r="BD5" t="str">
            <v>L3_ICR omp3</v>
          </cell>
          <cell r="BE5" t="str">
            <v>L3_TCA omp3</v>
          </cell>
          <cell r="BF5" t="str">
            <v>REF_CYC omp3</v>
          </cell>
          <cell r="BG5" t="str">
            <v>Time OMP 4</v>
          </cell>
          <cell r="BH5" t="str">
            <v>L1_DCM omp4</v>
          </cell>
          <cell r="BI5" t="str">
            <v>L1_ICM omp4</v>
          </cell>
          <cell r="BJ5" t="str">
            <v>L2_DCM omp4</v>
          </cell>
          <cell r="BK5" t="str">
            <v>L2_ICM omp4</v>
          </cell>
          <cell r="BO5" t="str">
            <v>L2_DCA omp4</v>
          </cell>
          <cell r="BP5" t="str">
            <v>L3_DCA omp4</v>
          </cell>
          <cell r="BR5" t="str">
            <v>L3_ICR omp4</v>
          </cell>
          <cell r="BS5" t="str">
            <v>L3_TCA omp4</v>
          </cell>
          <cell r="BT5" t="str">
            <v>REF_CYC omp4</v>
          </cell>
          <cell r="BU5" t="str">
            <v>Time C#</v>
          </cell>
        </row>
        <row r="6">
          <cell r="A6">
            <v>600</v>
          </cell>
          <cell r="C6">
            <v>1.236</v>
          </cell>
          <cell r="D6">
            <v>276528978</v>
          </cell>
          <cell r="E6">
            <v>1029</v>
          </cell>
          <cell r="F6">
            <v>27346953</v>
          </cell>
          <cell r="G6">
            <v>930</v>
          </cell>
          <cell r="K6">
            <v>276528978</v>
          </cell>
          <cell r="L6">
            <v>27346953</v>
          </cell>
          <cell r="M6">
            <v>930</v>
          </cell>
          <cell r="N6">
            <v>930</v>
          </cell>
          <cell r="O6">
            <v>27347883</v>
          </cell>
          <cell r="P6">
            <v>3066598400</v>
          </cell>
          <cell r="Q6">
            <v>1.3320000000000001</v>
          </cell>
          <cell r="R6">
            <v>299876038</v>
          </cell>
          <cell r="S6">
            <v>35466</v>
          </cell>
          <cell r="T6">
            <v>27389294</v>
          </cell>
          <cell r="U6">
            <v>61986</v>
          </cell>
          <cell r="Y6">
            <v>299876038</v>
          </cell>
          <cell r="Z6">
            <v>27389294</v>
          </cell>
          <cell r="AA6">
            <v>61986</v>
          </cell>
          <cell r="AB6">
            <v>61986</v>
          </cell>
          <cell r="AC6">
            <v>27451280</v>
          </cell>
          <cell r="AD6">
            <v>3207702475</v>
          </cell>
          <cell r="AE6">
            <v>0.38900000000000001</v>
          </cell>
          <cell r="AF6">
            <v>36229181</v>
          </cell>
          <cell r="AG6">
            <v>14291</v>
          </cell>
          <cell r="AH6">
            <v>20261131</v>
          </cell>
          <cell r="AI6">
            <v>21702</v>
          </cell>
          <cell r="AM6">
            <v>36229181</v>
          </cell>
          <cell r="AN6">
            <v>20261131</v>
          </cell>
          <cell r="AO6">
            <v>21702</v>
          </cell>
          <cell r="AP6">
            <v>21702</v>
          </cell>
          <cell r="AQ6">
            <v>20282833</v>
          </cell>
          <cell r="AR6">
            <v>857546950</v>
          </cell>
          <cell r="AS6">
            <v>0.54600000000000004</v>
          </cell>
          <cell r="AT6">
            <v>74708189</v>
          </cell>
          <cell r="AU6">
            <v>30215</v>
          </cell>
          <cell r="AV6">
            <v>11651516</v>
          </cell>
          <cell r="AW6">
            <v>47328</v>
          </cell>
          <cell r="BA6">
            <v>74708189</v>
          </cell>
          <cell r="BB6">
            <v>11651516</v>
          </cell>
          <cell r="BC6">
            <v>47328</v>
          </cell>
          <cell r="BD6">
            <v>47328</v>
          </cell>
          <cell r="BE6">
            <v>11698844</v>
          </cell>
          <cell r="BF6">
            <v>1109804100</v>
          </cell>
          <cell r="BG6">
            <v>0.51100000000000001</v>
          </cell>
          <cell r="BH6">
            <v>28834665</v>
          </cell>
          <cell r="BI6">
            <v>59116</v>
          </cell>
          <cell r="BJ6">
            <v>13779701</v>
          </cell>
          <cell r="BK6">
            <v>88312</v>
          </cell>
          <cell r="BO6">
            <v>28834665</v>
          </cell>
          <cell r="BP6">
            <v>13779701</v>
          </cell>
          <cell r="BR6">
            <v>88312</v>
          </cell>
          <cell r="BS6">
            <v>13868013</v>
          </cell>
          <cell r="BT6">
            <v>1100584475</v>
          </cell>
        </row>
        <row r="7">
          <cell r="A7">
            <v>1000</v>
          </cell>
          <cell r="C7">
            <v>7.8710000000000004</v>
          </cell>
          <cell r="D7">
            <v>1375467970</v>
          </cell>
          <cell r="E7">
            <v>6673</v>
          </cell>
          <cell r="F7">
            <v>125415003</v>
          </cell>
          <cell r="G7">
            <v>10534</v>
          </cell>
          <cell r="K7">
            <v>1375467970</v>
          </cell>
          <cell r="L7">
            <v>125415003</v>
          </cell>
          <cell r="M7">
            <v>10534</v>
          </cell>
          <cell r="N7">
            <v>10534</v>
          </cell>
          <cell r="O7">
            <v>125425537</v>
          </cell>
          <cell r="P7">
            <v>19506555150</v>
          </cell>
          <cell r="Q7">
            <v>8.9809999999999999</v>
          </cell>
          <cell r="R7">
            <v>1439884106</v>
          </cell>
          <cell r="S7">
            <v>287665</v>
          </cell>
          <cell r="T7">
            <v>126364491</v>
          </cell>
          <cell r="U7">
            <v>467092</v>
          </cell>
          <cell r="Y7">
            <v>1439884106</v>
          </cell>
          <cell r="Z7">
            <v>126364491</v>
          </cell>
          <cell r="AA7">
            <v>467092</v>
          </cell>
          <cell r="AB7">
            <v>467092</v>
          </cell>
          <cell r="AC7">
            <v>126831583</v>
          </cell>
          <cell r="AD7">
            <v>21966897500</v>
          </cell>
          <cell r="AE7">
            <v>2.6779999999999999</v>
          </cell>
          <cell r="AF7">
            <v>712564452</v>
          </cell>
          <cell r="AG7">
            <v>353513</v>
          </cell>
          <cell r="AH7">
            <v>76935277</v>
          </cell>
          <cell r="AI7">
            <v>536033</v>
          </cell>
          <cell r="AM7">
            <v>712564452</v>
          </cell>
          <cell r="AN7">
            <v>76935277</v>
          </cell>
          <cell r="AO7">
            <v>536033</v>
          </cell>
          <cell r="AP7">
            <v>536033</v>
          </cell>
          <cell r="AQ7">
            <v>77471310</v>
          </cell>
          <cell r="AR7">
            <v>6070336475</v>
          </cell>
          <cell r="AS7">
            <v>5.8029999999999999</v>
          </cell>
          <cell r="AT7">
            <v>488046678</v>
          </cell>
          <cell r="AU7">
            <v>284534</v>
          </cell>
          <cell r="AV7">
            <v>51521940</v>
          </cell>
          <cell r="AW7">
            <v>452725</v>
          </cell>
          <cell r="BA7">
            <v>488046678</v>
          </cell>
          <cell r="BB7">
            <v>51521940</v>
          </cell>
          <cell r="BC7">
            <v>452725</v>
          </cell>
          <cell r="BD7">
            <v>452725</v>
          </cell>
          <cell r="BE7">
            <v>51974665</v>
          </cell>
          <cell r="BF7">
            <v>13742192525</v>
          </cell>
          <cell r="BG7">
            <v>3.1339999999999999</v>
          </cell>
          <cell r="BH7">
            <v>408205348</v>
          </cell>
          <cell r="BI7">
            <v>309668</v>
          </cell>
          <cell r="BJ7">
            <v>42491209</v>
          </cell>
          <cell r="BK7">
            <v>471042</v>
          </cell>
          <cell r="BO7">
            <v>408205348</v>
          </cell>
          <cell r="BP7">
            <v>42491209</v>
          </cell>
          <cell r="BR7">
            <v>471042</v>
          </cell>
          <cell r="BS7">
            <v>42962251</v>
          </cell>
          <cell r="BT7">
            <v>6884763550</v>
          </cell>
        </row>
        <row r="8">
          <cell r="A8">
            <v>1400</v>
          </cell>
          <cell r="C8">
            <v>22.298999999999999</v>
          </cell>
          <cell r="D8">
            <v>4039626947</v>
          </cell>
          <cell r="E8">
            <v>13884</v>
          </cell>
          <cell r="F8">
            <v>497804352</v>
          </cell>
          <cell r="G8">
            <v>24944</v>
          </cell>
          <cell r="K8">
            <v>4039626947</v>
          </cell>
          <cell r="L8">
            <v>497804352</v>
          </cell>
          <cell r="M8">
            <v>24944</v>
          </cell>
          <cell r="N8">
            <v>24944</v>
          </cell>
          <cell r="O8">
            <v>497829296</v>
          </cell>
          <cell r="P8">
            <v>55310495975</v>
          </cell>
          <cell r="Q8">
            <v>25.07</v>
          </cell>
          <cell r="R8">
            <v>4166007694</v>
          </cell>
          <cell r="S8">
            <v>739857</v>
          </cell>
          <cell r="T8">
            <v>414596534</v>
          </cell>
          <cell r="U8">
            <v>1298056</v>
          </cell>
          <cell r="Y8">
            <v>4166007694</v>
          </cell>
          <cell r="Z8">
            <v>414596534</v>
          </cell>
          <cell r="AA8">
            <v>1298056</v>
          </cell>
          <cell r="AB8">
            <v>1298056</v>
          </cell>
          <cell r="AC8">
            <v>415894590</v>
          </cell>
          <cell r="AD8">
            <v>61579626400</v>
          </cell>
          <cell r="AE8">
            <v>13.590999999999999</v>
          </cell>
          <cell r="AF8">
            <v>2205702451</v>
          </cell>
          <cell r="AG8">
            <v>928168</v>
          </cell>
          <cell r="AH8">
            <v>203791175</v>
          </cell>
          <cell r="AI8">
            <v>1511385</v>
          </cell>
          <cell r="AM8">
            <v>2205702451</v>
          </cell>
          <cell r="AN8">
            <v>203791175</v>
          </cell>
          <cell r="AO8">
            <v>1511385</v>
          </cell>
          <cell r="AP8">
            <v>1511385</v>
          </cell>
          <cell r="AQ8">
            <v>205302560</v>
          </cell>
          <cell r="AR8">
            <v>32693235850</v>
          </cell>
          <cell r="AS8">
            <v>18.617999999999999</v>
          </cell>
          <cell r="AT8">
            <v>1472277544</v>
          </cell>
          <cell r="AU8">
            <v>771996</v>
          </cell>
          <cell r="AV8">
            <v>135973664</v>
          </cell>
          <cell r="AW8">
            <v>1278680</v>
          </cell>
          <cell r="BA8">
            <v>1472277544</v>
          </cell>
          <cell r="BB8">
            <v>135973664</v>
          </cell>
          <cell r="BC8">
            <v>1278680</v>
          </cell>
          <cell r="BD8">
            <v>1278680</v>
          </cell>
          <cell r="BE8">
            <v>137252344</v>
          </cell>
          <cell r="BF8">
            <v>44758530900</v>
          </cell>
          <cell r="BG8">
            <v>13.872</v>
          </cell>
          <cell r="BH8">
            <v>1203208001</v>
          </cell>
          <cell r="BI8">
            <v>879835</v>
          </cell>
          <cell r="BJ8">
            <v>110843300</v>
          </cell>
          <cell r="BK8">
            <v>1361368</v>
          </cell>
          <cell r="BO8">
            <v>1203208001</v>
          </cell>
          <cell r="BP8">
            <v>110843300</v>
          </cell>
          <cell r="BR8">
            <v>1361368</v>
          </cell>
          <cell r="BS8">
            <v>112204668</v>
          </cell>
          <cell r="BT8">
            <v>33028415000</v>
          </cell>
        </row>
        <row r="9">
          <cell r="A9">
            <v>1800</v>
          </cell>
          <cell r="C9">
            <v>49.692999999999998</v>
          </cell>
          <cell r="D9">
            <v>9150240011</v>
          </cell>
          <cell r="E9">
            <v>28251</v>
          </cell>
          <cell r="F9">
            <v>1386461376</v>
          </cell>
          <cell r="G9">
            <v>52012</v>
          </cell>
          <cell r="K9">
            <v>9150240011</v>
          </cell>
          <cell r="L9">
            <v>1386461376</v>
          </cell>
          <cell r="M9">
            <v>52012</v>
          </cell>
          <cell r="N9">
            <v>52012</v>
          </cell>
          <cell r="O9">
            <v>1386513388</v>
          </cell>
          <cell r="P9">
            <v>122870900575</v>
          </cell>
          <cell r="Q9">
            <v>55.289000000000001</v>
          </cell>
          <cell r="R9">
            <v>9365010862</v>
          </cell>
          <cell r="S9">
            <v>1536360</v>
          </cell>
          <cell r="T9">
            <v>1495544330</v>
          </cell>
          <cell r="U9">
            <v>2758231</v>
          </cell>
          <cell r="Y9">
            <v>9365010862</v>
          </cell>
          <cell r="Z9">
            <v>1495544330</v>
          </cell>
          <cell r="AA9">
            <v>2758231</v>
          </cell>
          <cell r="AB9">
            <v>2758231</v>
          </cell>
          <cell r="AC9">
            <v>1498302561</v>
          </cell>
          <cell r="AD9">
            <v>136096000000</v>
          </cell>
          <cell r="AE9">
            <v>29.43</v>
          </cell>
          <cell r="AF9">
            <v>4875336662</v>
          </cell>
          <cell r="AG9">
            <v>1583254</v>
          </cell>
          <cell r="AH9">
            <v>415731123</v>
          </cell>
          <cell r="AI9">
            <v>2719891</v>
          </cell>
          <cell r="AM9">
            <v>4875336662</v>
          </cell>
          <cell r="AN9">
            <v>415731123</v>
          </cell>
          <cell r="AO9">
            <v>2719891</v>
          </cell>
          <cell r="AP9">
            <v>2719891</v>
          </cell>
          <cell r="AQ9">
            <v>418451014</v>
          </cell>
          <cell r="AR9">
            <v>71305283000</v>
          </cell>
          <cell r="AS9">
            <v>40.344999999999999</v>
          </cell>
          <cell r="AT9">
            <v>3332377664</v>
          </cell>
          <cell r="AU9">
            <v>4700859</v>
          </cell>
          <cell r="AV9">
            <v>311133493</v>
          </cell>
          <cell r="AW9">
            <v>3708287</v>
          </cell>
          <cell r="BA9">
            <v>3332377664</v>
          </cell>
          <cell r="BB9">
            <v>311133493</v>
          </cell>
          <cell r="BC9">
            <v>3708287</v>
          </cell>
          <cell r="BD9">
            <v>3708287</v>
          </cell>
          <cell r="BE9">
            <v>314841780</v>
          </cell>
          <cell r="BF9">
            <v>97873100475</v>
          </cell>
          <cell r="BG9">
            <v>33.478000000000002</v>
          </cell>
          <cell r="BH9">
            <v>2617575805</v>
          </cell>
          <cell r="BI9">
            <v>2097413</v>
          </cell>
          <cell r="BJ9">
            <v>247517638</v>
          </cell>
          <cell r="BK9">
            <v>2940536</v>
          </cell>
          <cell r="BO9">
            <v>2617575805</v>
          </cell>
          <cell r="BP9">
            <v>247517638</v>
          </cell>
          <cell r="BR9">
            <v>2940536</v>
          </cell>
          <cell r="BS9">
            <v>250458174</v>
          </cell>
          <cell r="BT9">
            <v>79690006900</v>
          </cell>
        </row>
        <row r="10">
          <cell r="A10">
            <v>2200</v>
          </cell>
          <cell r="C10">
            <v>97.448999999999998</v>
          </cell>
          <cell r="D10">
            <v>17747221072</v>
          </cell>
          <cell r="E10">
            <v>47486</v>
          </cell>
          <cell r="F10">
            <v>5389927964</v>
          </cell>
          <cell r="G10">
            <v>91198</v>
          </cell>
          <cell r="K10">
            <v>17747221072</v>
          </cell>
          <cell r="L10">
            <v>5389927964</v>
          </cell>
          <cell r="M10">
            <v>91198</v>
          </cell>
          <cell r="N10">
            <v>91198</v>
          </cell>
          <cell r="O10">
            <v>5390019162</v>
          </cell>
          <cell r="P10">
            <v>241168862775</v>
          </cell>
          <cell r="Q10">
            <v>120.893</v>
          </cell>
          <cell r="R10">
            <v>18092400093</v>
          </cell>
          <cell r="S10">
            <v>2773663</v>
          </cell>
          <cell r="T10">
            <v>6500292380</v>
          </cell>
          <cell r="U10">
            <v>4935140</v>
          </cell>
          <cell r="Y10">
            <v>18092400093</v>
          </cell>
          <cell r="Z10">
            <v>6500292380</v>
          </cell>
          <cell r="AA10">
            <v>4935140</v>
          </cell>
          <cell r="AB10">
            <v>4935140</v>
          </cell>
          <cell r="AC10">
            <v>6505227520</v>
          </cell>
          <cell r="AD10">
            <v>297972000000</v>
          </cell>
          <cell r="AE10">
            <v>53.744</v>
          </cell>
          <cell r="AF10">
            <v>9318160974</v>
          </cell>
          <cell r="AG10">
            <v>3106350</v>
          </cell>
          <cell r="AH10">
            <v>753580736</v>
          </cell>
          <cell r="AI10">
            <v>5421690</v>
          </cell>
          <cell r="AM10">
            <v>9318160974</v>
          </cell>
          <cell r="AN10">
            <v>753580736</v>
          </cell>
          <cell r="AO10">
            <v>5421690</v>
          </cell>
          <cell r="AP10">
            <v>5421690</v>
          </cell>
          <cell r="AQ10">
            <v>759002426</v>
          </cell>
          <cell r="AR10">
            <v>130806000000</v>
          </cell>
          <cell r="AS10">
            <v>75.364999999999995</v>
          </cell>
          <cell r="AT10">
            <v>6347990656</v>
          </cell>
          <cell r="AU10">
            <v>5451651</v>
          </cell>
          <cell r="AV10">
            <v>643522109</v>
          </cell>
          <cell r="AW10">
            <v>5889633</v>
          </cell>
          <cell r="BA10">
            <v>6347990656</v>
          </cell>
          <cell r="BB10">
            <v>643522109</v>
          </cell>
          <cell r="BC10">
            <v>5889633</v>
          </cell>
          <cell r="BD10">
            <v>5889633</v>
          </cell>
          <cell r="BE10">
            <v>649411742</v>
          </cell>
          <cell r="BF10">
            <v>183210000000</v>
          </cell>
          <cell r="BG10">
            <v>58.945999999999998</v>
          </cell>
          <cell r="BH10">
            <v>4902477533</v>
          </cell>
          <cell r="BI10">
            <v>3069443</v>
          </cell>
          <cell r="BJ10">
            <v>613233623</v>
          </cell>
          <cell r="BK10">
            <v>5334789</v>
          </cell>
          <cell r="BO10">
            <v>4902477533</v>
          </cell>
          <cell r="BP10">
            <v>613233623</v>
          </cell>
          <cell r="BR10">
            <v>5334789</v>
          </cell>
          <cell r="BS10">
            <v>618568412</v>
          </cell>
          <cell r="BT10">
            <v>142826000000</v>
          </cell>
        </row>
        <row r="11">
          <cell r="A11">
            <v>2600</v>
          </cell>
          <cell r="C11">
            <v>182.71</v>
          </cell>
          <cell r="D11">
            <v>31017298573</v>
          </cell>
          <cell r="E11">
            <v>82525</v>
          </cell>
          <cell r="F11">
            <v>16189570844</v>
          </cell>
          <cell r="G11">
            <v>155254</v>
          </cell>
          <cell r="K11">
            <v>31017298573</v>
          </cell>
          <cell r="L11">
            <v>16189570844</v>
          </cell>
          <cell r="M11">
            <v>155254</v>
          </cell>
          <cell r="N11">
            <v>155254</v>
          </cell>
          <cell r="O11">
            <v>16189726098</v>
          </cell>
          <cell r="P11">
            <v>453602025275</v>
          </cell>
          <cell r="Q11">
            <v>216.96700000000001</v>
          </cell>
          <cell r="R11">
            <v>31520944066</v>
          </cell>
          <cell r="S11">
            <v>4713996</v>
          </cell>
          <cell r="T11">
            <v>17010452070</v>
          </cell>
          <cell r="U11">
            <v>8376024</v>
          </cell>
          <cell r="Y11">
            <v>31520944066</v>
          </cell>
          <cell r="Z11">
            <v>17010452070</v>
          </cell>
          <cell r="AA11">
            <v>8376024</v>
          </cell>
          <cell r="AB11">
            <v>8376024</v>
          </cell>
          <cell r="AC11">
            <v>17018828094</v>
          </cell>
          <cell r="AD11">
            <v>535339000000</v>
          </cell>
          <cell r="AE11">
            <v>91.343000000000004</v>
          </cell>
          <cell r="AF11">
            <v>16104004188</v>
          </cell>
          <cell r="AG11">
            <v>5425329</v>
          </cell>
          <cell r="AH11">
            <v>2376159636</v>
          </cell>
          <cell r="AI11">
            <v>9545212</v>
          </cell>
          <cell r="AM11">
            <v>16104004188</v>
          </cell>
          <cell r="AN11">
            <v>2376159636</v>
          </cell>
          <cell r="AO11">
            <v>9545212</v>
          </cell>
          <cell r="AP11">
            <v>9545212</v>
          </cell>
          <cell r="AQ11">
            <v>2385704848</v>
          </cell>
          <cell r="AR11">
            <v>222528000000</v>
          </cell>
          <cell r="AS11">
            <v>128.42599999999999</v>
          </cell>
          <cell r="AT11">
            <v>10946019173</v>
          </cell>
          <cell r="AU11">
            <v>10037010</v>
          </cell>
          <cell r="AV11">
            <v>1274633713</v>
          </cell>
          <cell r="AW11">
            <v>10514108</v>
          </cell>
          <cell r="BA11">
            <v>10946019173</v>
          </cell>
          <cell r="BB11">
            <v>1274633713</v>
          </cell>
          <cell r="BC11">
            <v>10514108</v>
          </cell>
          <cell r="BD11">
            <v>10514108</v>
          </cell>
          <cell r="BE11">
            <v>1285147821</v>
          </cell>
          <cell r="BF11">
            <v>313216000000</v>
          </cell>
          <cell r="BG11">
            <v>99.554000000000002</v>
          </cell>
          <cell r="BH11">
            <v>8413661066</v>
          </cell>
          <cell r="BI11">
            <v>5099478</v>
          </cell>
          <cell r="BJ11">
            <v>881772833</v>
          </cell>
          <cell r="BK11">
            <v>8670660</v>
          </cell>
          <cell r="BO11">
            <v>8413661066</v>
          </cell>
          <cell r="BP11">
            <v>881772833</v>
          </cell>
          <cell r="BR11">
            <v>8670660</v>
          </cell>
          <cell r="BS11">
            <v>890443493</v>
          </cell>
          <cell r="BT11">
            <v>242419000000</v>
          </cell>
        </row>
        <row r="12">
          <cell r="A12">
            <v>3000</v>
          </cell>
          <cell r="C12">
            <v>306.81599999999997</v>
          </cell>
          <cell r="D12">
            <v>50303250468</v>
          </cell>
          <cell r="E12">
            <v>117622</v>
          </cell>
          <cell r="F12">
            <v>33325383398</v>
          </cell>
          <cell r="G12">
            <v>228841</v>
          </cell>
          <cell r="K12">
            <v>50303250468</v>
          </cell>
          <cell r="L12">
            <v>33325383398</v>
          </cell>
          <cell r="M12">
            <v>228841</v>
          </cell>
          <cell r="N12">
            <v>228841</v>
          </cell>
          <cell r="O12">
            <v>33325612239</v>
          </cell>
          <cell r="P12">
            <v>761875995625</v>
          </cell>
          <cell r="Q12">
            <v>358.89699999999999</v>
          </cell>
          <cell r="R12">
            <v>50995397592</v>
          </cell>
          <cell r="S12">
            <v>7305597</v>
          </cell>
          <cell r="T12">
            <v>32554164155</v>
          </cell>
          <cell r="U12">
            <v>13064828</v>
          </cell>
          <cell r="Y12">
            <v>50995397592</v>
          </cell>
          <cell r="Z12">
            <v>32554164155</v>
          </cell>
          <cell r="AA12">
            <v>13064828</v>
          </cell>
          <cell r="AB12">
            <v>13064828</v>
          </cell>
          <cell r="AC12">
            <v>32567228983</v>
          </cell>
          <cell r="AD12">
            <v>885444000000</v>
          </cell>
          <cell r="AE12">
            <v>143.93600000000001</v>
          </cell>
          <cell r="AF12">
            <v>25984993564</v>
          </cell>
          <cell r="AG12">
            <v>16049998</v>
          </cell>
          <cell r="AH12">
            <v>3153527198</v>
          </cell>
          <cell r="AI12">
            <v>21148400</v>
          </cell>
          <cell r="AM12">
            <v>25984993564</v>
          </cell>
          <cell r="AN12">
            <v>3153527198</v>
          </cell>
          <cell r="AO12">
            <v>21148400</v>
          </cell>
          <cell r="AP12">
            <v>21148400</v>
          </cell>
          <cell r="AQ12">
            <v>3174675598</v>
          </cell>
          <cell r="AR12">
            <v>351879000000</v>
          </cell>
          <cell r="AS12">
            <v>209.88900000000001</v>
          </cell>
          <cell r="AT12">
            <v>17580327502</v>
          </cell>
          <cell r="AU12">
            <v>17452373</v>
          </cell>
          <cell r="AV12">
            <v>4356710532</v>
          </cell>
          <cell r="AW12">
            <v>18857298</v>
          </cell>
          <cell r="BA12">
            <v>17580327502</v>
          </cell>
          <cell r="BB12">
            <v>4356710532</v>
          </cell>
          <cell r="BC12">
            <v>18857298</v>
          </cell>
          <cell r="BD12">
            <v>18857298</v>
          </cell>
          <cell r="BE12">
            <v>4375567830</v>
          </cell>
          <cell r="BF12">
            <v>513507000000</v>
          </cell>
          <cell r="BG12">
            <v>157.75899999999999</v>
          </cell>
          <cell r="BH12">
            <v>13460313310</v>
          </cell>
          <cell r="BI12">
            <v>8058018</v>
          </cell>
          <cell r="BJ12">
            <v>2353236736</v>
          </cell>
          <cell r="BK12">
            <v>13842728</v>
          </cell>
          <cell r="BO12">
            <v>13460313310</v>
          </cell>
          <cell r="BP12">
            <v>2353236736</v>
          </cell>
          <cell r="BR12">
            <v>13842728</v>
          </cell>
          <cell r="BS12">
            <v>2367079464</v>
          </cell>
          <cell r="BT12">
            <v>384797000000</v>
          </cell>
        </row>
        <row r="18">
          <cell r="C18" t="str">
            <v>Time</v>
          </cell>
          <cell r="D18" t="str">
            <v>L1_DCM</v>
          </cell>
          <cell r="E18" t="str">
            <v>L1_ICM</v>
          </cell>
          <cell r="F18" t="str">
            <v>L2_DCM</v>
          </cell>
          <cell r="G18" t="str">
            <v>L2_ICM</v>
          </cell>
          <cell r="K18" t="str">
            <v>L2_DCA</v>
          </cell>
          <cell r="L18" t="str">
            <v>L3_DCA</v>
          </cell>
          <cell r="M18" t="str">
            <v>L3_ICA</v>
          </cell>
          <cell r="N18" t="str">
            <v>L3_ICR</v>
          </cell>
          <cell r="O18" t="str">
            <v>L3_TCA</v>
          </cell>
          <cell r="P18" t="str">
            <v>REF_CYC</v>
          </cell>
          <cell r="Q18" t="str">
            <v>Time OMP 1</v>
          </cell>
          <cell r="R18" t="str">
            <v>L1_DCM omp1</v>
          </cell>
          <cell r="S18" t="str">
            <v>L1_ICM omp1</v>
          </cell>
          <cell r="T18" t="str">
            <v>L2_DCM omp1</v>
          </cell>
          <cell r="U18" t="str">
            <v>L2_ICM omp1</v>
          </cell>
          <cell r="Y18" t="str">
            <v>L2_DCA omp1</v>
          </cell>
          <cell r="Z18" t="str">
            <v>L3_DCA omp1</v>
          </cell>
          <cell r="AA18" t="str">
            <v>L3_ICA omp1</v>
          </cell>
          <cell r="AB18" t="str">
            <v>L3_ICR omp1</v>
          </cell>
          <cell r="AC18" t="str">
            <v>L3_TCA omp1</v>
          </cell>
          <cell r="AD18" t="str">
            <v>REF_CYC omp1</v>
          </cell>
          <cell r="AE18" t="str">
            <v>Time OMP 2</v>
          </cell>
          <cell r="AF18" t="str">
            <v>L1_DCM omp2</v>
          </cell>
          <cell r="AG18" t="str">
            <v>L1_ICM omp2</v>
          </cell>
          <cell r="AH18" t="str">
            <v>L2_DCM omp2</v>
          </cell>
          <cell r="AI18" t="str">
            <v>L2_ICM omp2</v>
          </cell>
          <cell r="AM18" t="str">
            <v>L2_DCA omp2</v>
          </cell>
          <cell r="AN18" t="str">
            <v>L3_DCA omp2</v>
          </cell>
          <cell r="AO18" t="str">
            <v>L3_ICA omp2</v>
          </cell>
          <cell r="AP18" t="str">
            <v>L3_ICR omp2</v>
          </cell>
          <cell r="AQ18" t="str">
            <v>L3_TCA omp2</v>
          </cell>
          <cell r="AR18" t="str">
            <v>REF_CYC omp2</v>
          </cell>
          <cell r="AS18" t="str">
            <v>Time OMP 3</v>
          </cell>
          <cell r="AT18" t="str">
            <v>L1_DCM omp3</v>
          </cell>
          <cell r="AU18" t="str">
            <v>L1_ICM omp3</v>
          </cell>
          <cell r="AV18" t="str">
            <v>L2_DCM omp3</v>
          </cell>
          <cell r="AW18" t="str">
            <v>L2_ICM omp3</v>
          </cell>
          <cell r="BA18" t="str">
            <v>L2_DCA omp3</v>
          </cell>
          <cell r="BB18" t="str">
            <v>L3_DCA omp3</v>
          </cell>
          <cell r="BC18" t="str">
            <v>L3_ICA omp3</v>
          </cell>
          <cell r="BD18" t="str">
            <v>L3_ICR omp3</v>
          </cell>
          <cell r="BE18" t="str">
            <v>L3_TCA omp3</v>
          </cell>
          <cell r="BF18" t="str">
            <v>REF_CYC omp3</v>
          </cell>
          <cell r="BG18" t="str">
            <v>Time OMP 4</v>
          </cell>
          <cell r="BH18" t="str">
            <v>L1_DCM omp4</v>
          </cell>
          <cell r="BI18" t="str">
            <v>L1_ICM omp4</v>
          </cell>
          <cell r="BJ18" t="str">
            <v>L2_DCM omp4</v>
          </cell>
          <cell r="BK18" t="str">
            <v>L2_ICM omp4</v>
          </cell>
          <cell r="BO18" t="str">
            <v>L2_DCA omp4</v>
          </cell>
          <cell r="BP18" t="str">
            <v>L3_DCA omp4</v>
          </cell>
          <cell r="BQ18" t="str">
            <v>L3_ICA omp4</v>
          </cell>
          <cell r="BR18" t="str">
            <v>L3_ICR omp4</v>
          </cell>
          <cell r="BS18" t="str">
            <v>L3_TCA omp4</v>
          </cell>
          <cell r="BT18" t="str">
            <v>REF_CYC omp4</v>
          </cell>
          <cell r="BU18" t="str">
            <v>Time C#</v>
          </cell>
        </row>
        <row r="19">
          <cell r="A19">
            <v>600</v>
          </cell>
          <cell r="C19">
            <v>0.13900000000000001</v>
          </cell>
          <cell r="D19">
            <v>27271389</v>
          </cell>
          <cell r="E19">
            <v>5018</v>
          </cell>
          <cell r="F19">
            <v>8170159</v>
          </cell>
          <cell r="G19">
            <v>6275</v>
          </cell>
          <cell r="K19">
            <v>27271389</v>
          </cell>
          <cell r="L19">
            <v>8170159</v>
          </cell>
          <cell r="M19">
            <v>6275</v>
          </cell>
          <cell r="N19">
            <v>6275</v>
          </cell>
          <cell r="O19">
            <v>8176434</v>
          </cell>
          <cell r="P19">
            <v>340118225</v>
          </cell>
          <cell r="Q19">
            <v>0.14199999999999999</v>
          </cell>
          <cell r="R19">
            <v>27271070</v>
          </cell>
          <cell r="S19">
            <v>3734</v>
          </cell>
          <cell r="T19">
            <v>8192602</v>
          </cell>
          <cell r="U19">
            <v>5130</v>
          </cell>
          <cell r="Y19">
            <v>27271070</v>
          </cell>
          <cell r="Z19">
            <v>8192602</v>
          </cell>
          <cell r="AA19">
            <v>5130</v>
          </cell>
          <cell r="AB19">
            <v>5130</v>
          </cell>
          <cell r="AC19">
            <v>8197732</v>
          </cell>
          <cell r="AD19">
            <v>347819250</v>
          </cell>
          <cell r="AE19">
            <v>8.3000000000000004E-2</v>
          </cell>
          <cell r="AF19">
            <v>12704717</v>
          </cell>
          <cell r="AG19">
            <v>2470</v>
          </cell>
          <cell r="AH19">
            <v>3930209</v>
          </cell>
          <cell r="AI19">
            <v>2747</v>
          </cell>
          <cell r="AM19">
            <v>12704717</v>
          </cell>
          <cell r="AN19">
            <v>3930209</v>
          </cell>
          <cell r="AO19">
            <v>2747</v>
          </cell>
          <cell r="AP19">
            <v>2747</v>
          </cell>
          <cell r="AQ19">
            <v>3932956</v>
          </cell>
          <cell r="AR19">
            <v>202125975</v>
          </cell>
          <cell r="AS19">
            <v>8.2000000000000003E-2</v>
          </cell>
          <cell r="AT19">
            <v>9154348</v>
          </cell>
          <cell r="AU19">
            <v>2506</v>
          </cell>
          <cell r="AV19">
            <v>2587182</v>
          </cell>
          <cell r="AW19">
            <v>3030</v>
          </cell>
          <cell r="BA19">
            <v>9154348</v>
          </cell>
          <cell r="BB19">
            <v>2587182</v>
          </cell>
          <cell r="BC19">
            <v>3030</v>
          </cell>
          <cell r="BD19">
            <v>3030</v>
          </cell>
          <cell r="BE19">
            <v>2590212</v>
          </cell>
          <cell r="BF19">
            <v>123787425</v>
          </cell>
          <cell r="BG19">
            <v>6.6000000000000003E-2</v>
          </cell>
          <cell r="BH19">
            <v>4547855</v>
          </cell>
          <cell r="BI19">
            <v>2020</v>
          </cell>
          <cell r="BJ19">
            <v>961444</v>
          </cell>
          <cell r="BK19">
            <v>1519</v>
          </cell>
          <cell r="BO19">
            <v>4547855</v>
          </cell>
          <cell r="BP19">
            <v>961444</v>
          </cell>
          <cell r="BQ19">
            <v>1519</v>
          </cell>
          <cell r="BR19">
            <v>1519</v>
          </cell>
          <cell r="BS19">
            <v>962963</v>
          </cell>
          <cell r="BT19">
            <v>165840375</v>
          </cell>
        </row>
        <row r="20">
          <cell r="A20">
            <v>1000</v>
          </cell>
          <cell r="C20">
            <v>0.71799999999999997</v>
          </cell>
          <cell r="D20">
            <v>125931916</v>
          </cell>
          <cell r="E20">
            <v>11044</v>
          </cell>
          <cell r="F20">
            <v>81385423</v>
          </cell>
          <cell r="G20">
            <v>15254</v>
          </cell>
          <cell r="K20">
            <v>125931916</v>
          </cell>
          <cell r="L20">
            <v>81385423</v>
          </cell>
          <cell r="M20">
            <v>15254</v>
          </cell>
          <cell r="N20">
            <v>15254</v>
          </cell>
          <cell r="O20">
            <v>81400677</v>
          </cell>
          <cell r="P20">
            <v>1767717050</v>
          </cell>
          <cell r="Q20">
            <v>0.72099999999999997</v>
          </cell>
          <cell r="R20">
            <v>125932775</v>
          </cell>
          <cell r="S20">
            <v>8858</v>
          </cell>
          <cell r="T20">
            <v>81132097</v>
          </cell>
          <cell r="U20">
            <v>13405</v>
          </cell>
          <cell r="Y20">
            <v>125932775</v>
          </cell>
          <cell r="Z20">
            <v>81132097</v>
          </cell>
          <cell r="AA20">
            <v>13405</v>
          </cell>
          <cell r="AB20">
            <v>13405</v>
          </cell>
          <cell r="AC20">
            <v>81145502</v>
          </cell>
          <cell r="AD20">
            <v>1777477125</v>
          </cell>
          <cell r="AE20">
            <v>0.41399999999999998</v>
          </cell>
          <cell r="AF20">
            <v>63056109</v>
          </cell>
          <cell r="AG20">
            <v>5330</v>
          </cell>
          <cell r="AH20">
            <v>39582152</v>
          </cell>
          <cell r="AI20">
            <v>7791</v>
          </cell>
          <cell r="AM20">
            <v>63056109</v>
          </cell>
          <cell r="AN20">
            <v>39582152</v>
          </cell>
          <cell r="AO20">
            <v>7791</v>
          </cell>
          <cell r="AP20">
            <v>7791</v>
          </cell>
          <cell r="AQ20">
            <v>39589943</v>
          </cell>
          <cell r="AR20">
            <v>1019105775</v>
          </cell>
          <cell r="AS20">
            <v>0.41799999999999998</v>
          </cell>
          <cell r="AT20">
            <v>42221452</v>
          </cell>
          <cell r="AU20">
            <v>5036</v>
          </cell>
          <cell r="AV20">
            <v>26032108</v>
          </cell>
          <cell r="AW20">
            <v>7331</v>
          </cell>
          <cell r="BA20">
            <v>42221452</v>
          </cell>
          <cell r="BB20">
            <v>26032108</v>
          </cell>
          <cell r="BC20">
            <v>7331</v>
          </cell>
          <cell r="BD20">
            <v>7331</v>
          </cell>
          <cell r="BE20">
            <v>26039439</v>
          </cell>
          <cell r="BF20">
            <v>711897625</v>
          </cell>
          <cell r="BG20">
            <v>0.316</v>
          </cell>
          <cell r="BH20">
            <v>22339462</v>
          </cell>
          <cell r="BI20">
            <v>3364</v>
          </cell>
          <cell r="BJ20">
            <v>9245321</v>
          </cell>
          <cell r="BK20">
            <v>2603</v>
          </cell>
          <cell r="BO20">
            <v>22339462</v>
          </cell>
          <cell r="BP20">
            <v>9245321</v>
          </cell>
          <cell r="BQ20">
            <v>2603</v>
          </cell>
          <cell r="BR20">
            <v>2603</v>
          </cell>
          <cell r="BS20">
            <v>9247924</v>
          </cell>
          <cell r="BT20">
            <v>779609000</v>
          </cell>
        </row>
        <row r="21">
          <cell r="A21">
            <v>1400</v>
          </cell>
          <cell r="C21">
            <v>1.9450000000000001</v>
          </cell>
          <cell r="D21">
            <v>346452404</v>
          </cell>
          <cell r="E21">
            <v>22380</v>
          </cell>
          <cell r="F21">
            <v>224323716</v>
          </cell>
          <cell r="G21">
            <v>34759</v>
          </cell>
          <cell r="K21">
            <v>346452404</v>
          </cell>
          <cell r="L21">
            <v>224323716</v>
          </cell>
          <cell r="M21">
            <v>34759</v>
          </cell>
          <cell r="N21">
            <v>34759</v>
          </cell>
          <cell r="O21">
            <v>224358475</v>
          </cell>
          <cell r="P21">
            <v>4806292075</v>
          </cell>
          <cell r="Q21">
            <v>1.96</v>
          </cell>
          <cell r="R21">
            <v>346568720</v>
          </cell>
          <cell r="S21">
            <v>28285</v>
          </cell>
          <cell r="T21">
            <v>223840400</v>
          </cell>
          <cell r="U21">
            <v>47893</v>
          </cell>
          <cell r="Y21">
            <v>346568720</v>
          </cell>
          <cell r="Z21">
            <v>223840400</v>
          </cell>
          <cell r="AA21">
            <v>47893</v>
          </cell>
          <cell r="AB21">
            <v>47893</v>
          </cell>
          <cell r="AC21">
            <v>223888293</v>
          </cell>
          <cell r="AD21">
            <v>4837945875</v>
          </cell>
          <cell r="AE21">
            <v>1.1519999999999999</v>
          </cell>
          <cell r="AF21">
            <v>173481398</v>
          </cell>
          <cell r="AG21">
            <v>15724</v>
          </cell>
          <cell r="AH21">
            <v>110029965</v>
          </cell>
          <cell r="AI21">
            <v>25816</v>
          </cell>
          <cell r="AM21">
            <v>173481398</v>
          </cell>
          <cell r="AN21">
            <v>110029965</v>
          </cell>
          <cell r="AO21">
            <v>25816</v>
          </cell>
          <cell r="AP21">
            <v>25816</v>
          </cell>
          <cell r="AQ21">
            <v>110055781</v>
          </cell>
          <cell r="AR21">
            <v>2842920925</v>
          </cell>
          <cell r="AS21">
            <v>1.109</v>
          </cell>
          <cell r="AT21">
            <v>115932611</v>
          </cell>
          <cell r="AU21">
            <v>14457</v>
          </cell>
          <cell r="AV21">
            <v>75837116</v>
          </cell>
          <cell r="AW21">
            <v>23215</v>
          </cell>
          <cell r="BA21">
            <v>115932611</v>
          </cell>
          <cell r="BB21">
            <v>75837116</v>
          </cell>
          <cell r="BC21">
            <v>23215</v>
          </cell>
          <cell r="BD21">
            <v>23215</v>
          </cell>
          <cell r="BE21">
            <v>75860331</v>
          </cell>
          <cell r="BF21">
            <v>1989102625</v>
          </cell>
          <cell r="BG21">
            <v>0.871</v>
          </cell>
          <cell r="BH21">
            <v>109519594</v>
          </cell>
          <cell r="BI21">
            <v>8074</v>
          </cell>
          <cell r="BJ21">
            <v>26686697</v>
          </cell>
          <cell r="BK21">
            <v>5676</v>
          </cell>
          <cell r="BO21">
            <v>109519594</v>
          </cell>
          <cell r="BP21">
            <v>26686697</v>
          </cell>
          <cell r="BQ21">
            <v>5676</v>
          </cell>
          <cell r="BR21">
            <v>5676</v>
          </cell>
          <cell r="BS21">
            <v>26692373</v>
          </cell>
          <cell r="BT21">
            <v>2152700525</v>
          </cell>
        </row>
        <row r="22">
          <cell r="A22">
            <v>1800</v>
          </cell>
          <cell r="C22">
            <v>4.1040000000000001</v>
          </cell>
          <cell r="D22">
            <v>755942285</v>
          </cell>
          <cell r="E22">
            <v>37097</v>
          </cell>
          <cell r="F22">
            <v>479827044</v>
          </cell>
          <cell r="G22">
            <v>59073</v>
          </cell>
          <cell r="K22">
            <v>755942285</v>
          </cell>
          <cell r="L22">
            <v>479827044</v>
          </cell>
          <cell r="M22">
            <v>59073</v>
          </cell>
          <cell r="N22">
            <v>59073</v>
          </cell>
          <cell r="O22">
            <v>479886117</v>
          </cell>
          <cell r="P22">
            <v>10163475800</v>
          </cell>
          <cell r="Q22">
            <v>4.1219999999999999</v>
          </cell>
          <cell r="R22">
            <v>764610263</v>
          </cell>
          <cell r="S22">
            <v>49402</v>
          </cell>
          <cell r="T22">
            <v>479245185</v>
          </cell>
          <cell r="U22">
            <v>84376</v>
          </cell>
          <cell r="Y22">
            <v>764610263</v>
          </cell>
          <cell r="Z22">
            <v>479245185</v>
          </cell>
          <cell r="AA22">
            <v>84376</v>
          </cell>
          <cell r="AB22">
            <v>84376</v>
          </cell>
          <cell r="AC22">
            <v>479329561</v>
          </cell>
          <cell r="AD22">
            <v>10210572900</v>
          </cell>
          <cell r="AE22">
            <v>2.476</v>
          </cell>
          <cell r="AF22">
            <v>383418741</v>
          </cell>
          <cell r="AG22">
            <v>30347</v>
          </cell>
          <cell r="AH22">
            <v>239090006</v>
          </cell>
          <cell r="AI22">
            <v>51083</v>
          </cell>
          <cell r="AM22">
            <v>383418741</v>
          </cell>
          <cell r="AN22">
            <v>239090006</v>
          </cell>
          <cell r="AO22">
            <v>51083</v>
          </cell>
          <cell r="AP22">
            <v>51083</v>
          </cell>
          <cell r="AQ22">
            <v>239141089</v>
          </cell>
          <cell r="AR22">
            <v>6121014825</v>
          </cell>
          <cell r="AS22">
            <v>2.3719999999999999</v>
          </cell>
          <cell r="AT22">
            <v>323985922</v>
          </cell>
          <cell r="AU22">
            <v>37127</v>
          </cell>
          <cell r="AV22">
            <v>67666718</v>
          </cell>
          <cell r="AW22">
            <v>30759</v>
          </cell>
          <cell r="BA22">
            <v>323985922</v>
          </cell>
          <cell r="BB22">
            <v>67666718</v>
          </cell>
          <cell r="BC22">
            <v>30759</v>
          </cell>
          <cell r="BD22">
            <v>30759</v>
          </cell>
          <cell r="BE22">
            <v>67697477</v>
          </cell>
          <cell r="BF22">
            <v>5877230900</v>
          </cell>
          <cell r="BG22">
            <v>1.8620000000000001</v>
          </cell>
          <cell r="BH22">
            <v>306673823</v>
          </cell>
          <cell r="BI22">
            <v>17269</v>
          </cell>
          <cell r="BJ22">
            <v>57674968</v>
          </cell>
          <cell r="BK22">
            <v>11787</v>
          </cell>
          <cell r="BO22">
            <v>306673823</v>
          </cell>
          <cell r="BP22">
            <v>57674968</v>
          </cell>
          <cell r="BQ22">
            <v>11787</v>
          </cell>
          <cell r="BR22">
            <v>11787</v>
          </cell>
          <cell r="BS22">
            <v>57686755</v>
          </cell>
          <cell r="BT22">
            <v>4612457600</v>
          </cell>
        </row>
        <row r="23">
          <cell r="A23">
            <v>2200</v>
          </cell>
          <cell r="C23">
            <v>7.7290000000000001</v>
          </cell>
          <cell r="D23">
            <v>2109697362</v>
          </cell>
          <cell r="E23">
            <v>71409</v>
          </cell>
          <cell r="F23">
            <v>876626390</v>
          </cell>
          <cell r="G23">
            <v>113568</v>
          </cell>
          <cell r="K23">
            <v>2109697362</v>
          </cell>
          <cell r="L23">
            <v>876626390</v>
          </cell>
          <cell r="M23">
            <v>113568</v>
          </cell>
          <cell r="N23">
            <v>113568</v>
          </cell>
          <cell r="O23">
            <v>876739958</v>
          </cell>
          <cell r="P23">
            <v>19145785400</v>
          </cell>
          <cell r="Q23">
            <v>7.83</v>
          </cell>
          <cell r="R23">
            <v>2138992058</v>
          </cell>
          <cell r="S23">
            <v>91706</v>
          </cell>
          <cell r="T23">
            <v>874497073</v>
          </cell>
          <cell r="U23">
            <v>154104</v>
          </cell>
          <cell r="Y23">
            <v>2138992058</v>
          </cell>
          <cell r="Z23">
            <v>874497073</v>
          </cell>
          <cell r="AA23">
            <v>154104</v>
          </cell>
          <cell r="AB23">
            <v>154104</v>
          </cell>
          <cell r="AC23">
            <v>874651177</v>
          </cell>
          <cell r="AD23">
            <v>19343252750</v>
          </cell>
          <cell r="AE23">
            <v>4.8959999999999999</v>
          </cell>
          <cell r="AF23">
            <v>1068562950</v>
          </cell>
          <cell r="AG23">
            <v>73426</v>
          </cell>
          <cell r="AH23">
            <v>459638282</v>
          </cell>
          <cell r="AI23">
            <v>120471</v>
          </cell>
          <cell r="AM23">
            <v>1068562950</v>
          </cell>
          <cell r="AN23">
            <v>459638282</v>
          </cell>
          <cell r="AO23">
            <v>120471</v>
          </cell>
          <cell r="AP23">
            <v>120471</v>
          </cell>
          <cell r="AQ23">
            <v>459758753</v>
          </cell>
          <cell r="AR23">
            <v>12078810150</v>
          </cell>
          <cell r="AS23">
            <v>4.8380000000000001</v>
          </cell>
          <cell r="AT23">
            <v>749531917</v>
          </cell>
          <cell r="AU23">
            <v>66264</v>
          </cell>
          <cell r="AV23">
            <v>162407467</v>
          </cell>
          <cell r="AW23">
            <v>66083</v>
          </cell>
          <cell r="BA23">
            <v>749531917</v>
          </cell>
          <cell r="BB23">
            <v>162407467</v>
          </cell>
          <cell r="BC23">
            <v>66083</v>
          </cell>
          <cell r="BD23">
            <v>66083</v>
          </cell>
          <cell r="BE23">
            <v>162473550</v>
          </cell>
          <cell r="BF23">
            <v>11976092700</v>
          </cell>
          <cell r="BG23">
            <v>3.4260000000000002</v>
          </cell>
          <cell r="BH23">
            <v>557938311</v>
          </cell>
          <cell r="BI23">
            <v>31637</v>
          </cell>
          <cell r="BJ23">
            <v>102109457</v>
          </cell>
          <cell r="BK23">
            <v>20512</v>
          </cell>
          <cell r="BO23">
            <v>557938311</v>
          </cell>
          <cell r="BP23">
            <v>102109457</v>
          </cell>
          <cell r="BQ23">
            <v>20512</v>
          </cell>
          <cell r="BR23">
            <v>20512</v>
          </cell>
          <cell r="BS23">
            <v>102129969</v>
          </cell>
          <cell r="BT23">
            <v>8447973075</v>
          </cell>
        </row>
        <row r="24">
          <cell r="A24">
            <v>2600</v>
          </cell>
          <cell r="C24">
            <v>13.233000000000001</v>
          </cell>
          <cell r="D24">
            <v>4433623441</v>
          </cell>
          <cell r="E24">
            <v>121920</v>
          </cell>
          <cell r="F24">
            <v>1448158374</v>
          </cell>
          <cell r="G24">
            <v>191578</v>
          </cell>
          <cell r="K24">
            <v>4433623441</v>
          </cell>
          <cell r="L24">
            <v>1448158374</v>
          </cell>
          <cell r="M24">
            <v>191578</v>
          </cell>
          <cell r="N24">
            <v>191578</v>
          </cell>
          <cell r="O24">
            <v>1448349952</v>
          </cell>
          <cell r="P24">
            <v>32741078200</v>
          </cell>
          <cell r="Q24">
            <v>13.291</v>
          </cell>
          <cell r="R24">
            <v>4447251703</v>
          </cell>
          <cell r="S24">
            <v>166774</v>
          </cell>
          <cell r="T24">
            <v>1447533014</v>
          </cell>
          <cell r="U24">
            <v>258369</v>
          </cell>
          <cell r="Y24">
            <v>4447251703</v>
          </cell>
          <cell r="Z24">
            <v>1447533014</v>
          </cell>
          <cell r="AA24">
            <v>258369</v>
          </cell>
          <cell r="AB24">
            <v>258369</v>
          </cell>
          <cell r="AC24">
            <v>1447791383</v>
          </cell>
          <cell r="AD24">
            <v>32866137400</v>
          </cell>
          <cell r="AE24">
            <v>7.8719999999999999</v>
          </cell>
          <cell r="AF24">
            <v>2223095040</v>
          </cell>
          <cell r="AG24">
            <v>111155</v>
          </cell>
          <cell r="AH24">
            <v>760841353</v>
          </cell>
          <cell r="AI24">
            <v>167058</v>
          </cell>
          <cell r="AM24">
            <v>2223095040</v>
          </cell>
          <cell r="AN24">
            <v>760841353</v>
          </cell>
          <cell r="AO24">
            <v>167058</v>
          </cell>
          <cell r="AP24">
            <v>167058</v>
          </cell>
          <cell r="AQ24">
            <v>761008411</v>
          </cell>
          <cell r="AR24">
            <v>19468568200</v>
          </cell>
          <cell r="AS24">
            <v>8.4700000000000006</v>
          </cell>
          <cell r="AT24">
            <v>1459595506</v>
          </cell>
          <cell r="AU24">
            <v>102477</v>
          </cell>
          <cell r="AV24">
            <v>467929024</v>
          </cell>
          <cell r="AW24">
            <v>108630</v>
          </cell>
          <cell r="BA24">
            <v>1459595506</v>
          </cell>
          <cell r="BB24">
            <v>467929024</v>
          </cell>
          <cell r="BC24">
            <v>108630</v>
          </cell>
          <cell r="BD24">
            <v>108630</v>
          </cell>
          <cell r="BE24">
            <v>468037654</v>
          </cell>
          <cell r="BF24">
            <v>20670289050</v>
          </cell>
          <cell r="BG24">
            <v>5.76</v>
          </cell>
          <cell r="BH24">
            <v>917944359</v>
          </cell>
          <cell r="BI24">
            <v>54064</v>
          </cell>
          <cell r="BJ24">
            <v>167834325</v>
          </cell>
          <cell r="BK24">
            <v>33903</v>
          </cell>
          <cell r="BO24">
            <v>917944359</v>
          </cell>
          <cell r="BP24">
            <v>167834325</v>
          </cell>
          <cell r="BQ24">
            <v>33903</v>
          </cell>
          <cell r="BR24">
            <v>33903</v>
          </cell>
          <cell r="BS24">
            <v>167868228</v>
          </cell>
          <cell r="BT24">
            <v>14157041600</v>
          </cell>
        </row>
        <row r="25">
          <cell r="A25">
            <v>3000</v>
          </cell>
          <cell r="C25">
            <v>20.184999999999999</v>
          </cell>
          <cell r="D25">
            <v>6811095009</v>
          </cell>
          <cell r="E25">
            <v>182270</v>
          </cell>
          <cell r="F25">
            <v>2230313150</v>
          </cell>
          <cell r="G25">
            <v>289349</v>
          </cell>
          <cell r="K25">
            <v>6811095009</v>
          </cell>
          <cell r="L25">
            <v>2230313150</v>
          </cell>
          <cell r="M25">
            <v>289349</v>
          </cell>
          <cell r="N25">
            <v>289349</v>
          </cell>
          <cell r="O25">
            <v>2230602499</v>
          </cell>
          <cell r="P25">
            <v>50049030350</v>
          </cell>
          <cell r="Q25">
            <v>20.393000000000001</v>
          </cell>
          <cell r="R25">
            <v>6828983281</v>
          </cell>
          <cell r="S25">
            <v>256641</v>
          </cell>
          <cell r="T25">
            <v>2227313780</v>
          </cell>
          <cell r="U25">
            <v>389133</v>
          </cell>
          <cell r="Y25">
            <v>6828983281</v>
          </cell>
          <cell r="Z25">
            <v>2227313780</v>
          </cell>
          <cell r="AA25">
            <v>389133</v>
          </cell>
          <cell r="AB25">
            <v>389133</v>
          </cell>
          <cell r="AC25">
            <v>2227702913</v>
          </cell>
          <cell r="AD25">
            <v>50425853325</v>
          </cell>
          <cell r="AE25">
            <v>12.433999999999999</v>
          </cell>
          <cell r="AF25">
            <v>3414589792</v>
          </cell>
          <cell r="AG25">
            <v>227144</v>
          </cell>
          <cell r="AH25">
            <v>1200594789</v>
          </cell>
          <cell r="AI25">
            <v>326286</v>
          </cell>
          <cell r="AM25">
            <v>3414589792</v>
          </cell>
          <cell r="AN25">
            <v>1200594789</v>
          </cell>
          <cell r="AO25">
            <v>326286</v>
          </cell>
          <cell r="AP25">
            <v>326286</v>
          </cell>
          <cell r="AQ25">
            <v>1200921075</v>
          </cell>
          <cell r="AR25">
            <v>30794107125</v>
          </cell>
          <cell r="AS25">
            <v>11.849</v>
          </cell>
          <cell r="AT25">
            <v>2124111170</v>
          </cell>
          <cell r="AU25">
            <v>184945</v>
          </cell>
          <cell r="AV25">
            <v>628997805</v>
          </cell>
          <cell r="AW25">
            <v>200632</v>
          </cell>
          <cell r="BA25">
            <v>2124111170</v>
          </cell>
          <cell r="BB25">
            <v>628997805</v>
          </cell>
          <cell r="BC25">
            <v>200632</v>
          </cell>
          <cell r="BD25">
            <v>200632</v>
          </cell>
          <cell r="BE25">
            <v>629198437</v>
          </cell>
          <cell r="BF25">
            <v>27346327300</v>
          </cell>
          <cell r="BG25">
            <v>9.0340000000000007</v>
          </cell>
          <cell r="BH25">
            <v>1404479414</v>
          </cell>
          <cell r="BI25">
            <v>94753</v>
          </cell>
          <cell r="BJ25">
            <v>255093681</v>
          </cell>
          <cell r="BK25">
            <v>59889</v>
          </cell>
          <cell r="BO25">
            <v>1404479414</v>
          </cell>
          <cell r="BP25">
            <v>255093681</v>
          </cell>
          <cell r="BQ25">
            <v>59889</v>
          </cell>
          <cell r="BR25">
            <v>59889</v>
          </cell>
          <cell r="BS25">
            <v>255153570</v>
          </cell>
          <cell r="BT25">
            <v>22021548450</v>
          </cell>
        </row>
        <row r="26">
          <cell r="A26">
            <v>4000</v>
          </cell>
          <cell r="C26">
            <v>47.715000000000003</v>
          </cell>
          <cell r="D26">
            <v>16116319633</v>
          </cell>
          <cell r="E26">
            <v>443517</v>
          </cell>
          <cell r="F26">
            <v>5299762283</v>
          </cell>
          <cell r="G26">
            <v>702187</v>
          </cell>
          <cell r="K26">
            <v>16116319633</v>
          </cell>
          <cell r="L26">
            <v>5299762283</v>
          </cell>
          <cell r="M26">
            <v>702187</v>
          </cell>
          <cell r="N26">
            <v>702187</v>
          </cell>
          <cell r="O26">
            <v>5300464470</v>
          </cell>
          <cell r="P26">
            <v>118351000000</v>
          </cell>
        </row>
        <row r="27">
          <cell r="A27">
            <v>6000</v>
          </cell>
          <cell r="C27">
            <v>161.21899999999999</v>
          </cell>
          <cell r="D27">
            <v>54299999189</v>
          </cell>
          <cell r="E27">
            <v>1363771</v>
          </cell>
          <cell r="F27">
            <v>17887424475</v>
          </cell>
          <cell r="G27">
            <v>2263285</v>
          </cell>
          <cell r="K27">
            <v>54299999189</v>
          </cell>
          <cell r="L27">
            <v>17887424475</v>
          </cell>
          <cell r="M27">
            <v>2263285</v>
          </cell>
          <cell r="N27">
            <v>2263285</v>
          </cell>
          <cell r="O27">
            <v>17889687760</v>
          </cell>
          <cell r="P27">
            <v>399842000000</v>
          </cell>
        </row>
        <row r="28">
          <cell r="A28">
            <v>8000</v>
          </cell>
          <cell r="C28">
            <v>382.89800000000002</v>
          </cell>
          <cell r="D28">
            <v>128612000000</v>
          </cell>
          <cell r="E28">
            <v>3194163</v>
          </cell>
          <cell r="F28">
            <v>42450799430</v>
          </cell>
          <cell r="G28">
            <v>5384396</v>
          </cell>
          <cell r="K28">
            <v>128612000000</v>
          </cell>
          <cell r="L28">
            <v>42450799430</v>
          </cell>
          <cell r="M28">
            <v>5384396</v>
          </cell>
          <cell r="N28">
            <v>5384396</v>
          </cell>
          <cell r="O28">
            <v>42456183826</v>
          </cell>
          <cell r="P28">
            <v>949209000000</v>
          </cell>
        </row>
        <row r="29">
          <cell r="A29">
            <v>10000</v>
          </cell>
          <cell r="C29">
            <v>753.69299999999998</v>
          </cell>
          <cell r="D29">
            <v>250975000000</v>
          </cell>
          <cell r="E29">
            <v>5244191</v>
          </cell>
          <cell r="F29">
            <v>83289778235</v>
          </cell>
          <cell r="G29">
            <v>9554409</v>
          </cell>
          <cell r="K29">
            <v>250975000000</v>
          </cell>
          <cell r="L29">
            <v>83289778235</v>
          </cell>
          <cell r="M29">
            <v>9554409</v>
          </cell>
          <cell r="N29">
            <v>9554409</v>
          </cell>
          <cell r="O29">
            <v>83299332644</v>
          </cell>
          <cell r="P29">
            <v>1867750000000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9"/>
  <sheetViews>
    <sheetView topLeftCell="CS7" workbookViewId="0">
      <selection activeCell="DJ18" activeCellId="5" sqref="A18:A25 DF18:DF25 DG18:DG25 DH18:DH25 DI18:DI25 DJ18:DJ25"/>
    </sheetView>
  </sheetViews>
  <sheetFormatPr defaultRowHeight="15" x14ac:dyDescent="0.25"/>
  <cols>
    <col min="75" max="79" width="10.5703125" bestFit="1" customWidth="1"/>
    <col min="81" max="85" width="11" bestFit="1" customWidth="1"/>
    <col min="92" max="96" width="10.5703125" bestFit="1" customWidth="1"/>
    <col min="98" max="102" width="10.5703125" bestFit="1" customWidth="1"/>
    <col min="104" max="108" width="10.28515625" bestFit="1" customWidth="1"/>
    <col min="110" max="114" width="10.28515625" bestFit="1" customWidth="1"/>
  </cols>
  <sheetData>
    <row r="1" spans="1:114" s="11" customFormat="1" ht="21.75" thickBot="1" x14ac:dyDescent="0.4">
      <c r="B1" s="11" t="s">
        <v>26</v>
      </c>
      <c r="C1" s="11" t="s">
        <v>25</v>
      </c>
      <c r="H1" s="11" t="s">
        <v>27</v>
      </c>
      <c r="K1" s="11" t="s">
        <v>28</v>
      </c>
      <c r="M1" s="11" t="s">
        <v>37</v>
      </c>
      <c r="O1" s="11" t="s">
        <v>38</v>
      </c>
      <c r="R1" s="11" t="s">
        <v>36</v>
      </c>
    </row>
    <row r="2" spans="1:114" ht="16.5" thickBot="1" x14ac:dyDescent="0.3">
      <c r="A2" s="1"/>
      <c r="B2" s="48"/>
      <c r="C2" s="104" t="s">
        <v>0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6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</row>
    <row r="3" spans="1:114" ht="16.5" thickBot="1" x14ac:dyDescent="0.3">
      <c r="A3" s="2"/>
      <c r="B3" s="49"/>
      <c r="C3" s="110" t="s">
        <v>1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  <c r="Q3" s="113" t="s">
        <v>2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5"/>
      <c r="BU3" s="70" t="s">
        <v>97</v>
      </c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</row>
    <row r="4" spans="1:114" ht="15.75" x14ac:dyDescent="0.25">
      <c r="A4" s="2"/>
      <c r="B4" s="49"/>
      <c r="C4" s="86" t="s">
        <v>3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8"/>
      <c r="Q4" s="116" t="s">
        <v>4</v>
      </c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8"/>
      <c r="AE4" s="116" t="s">
        <v>5</v>
      </c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8"/>
      <c r="AS4" s="116" t="s">
        <v>6</v>
      </c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8"/>
      <c r="BG4" s="116" t="s">
        <v>7</v>
      </c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8"/>
      <c r="BU4" s="69" t="s">
        <v>22</v>
      </c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</row>
    <row r="5" spans="1:114" s="63" customFormat="1" x14ac:dyDescent="0.25">
      <c r="A5" s="53" t="s">
        <v>8</v>
      </c>
      <c r="B5" s="56" t="s">
        <v>35</v>
      </c>
      <c r="C5" s="57" t="s">
        <v>39</v>
      </c>
      <c r="D5" s="58" t="s">
        <v>23</v>
      </c>
      <c r="E5" s="58" t="s">
        <v>10</v>
      </c>
      <c r="F5" s="58" t="s">
        <v>24</v>
      </c>
      <c r="G5" s="58" t="s">
        <v>11</v>
      </c>
      <c r="H5" s="58" t="s">
        <v>12</v>
      </c>
      <c r="I5" s="58" t="s">
        <v>13</v>
      </c>
      <c r="J5" s="59" t="s">
        <v>14</v>
      </c>
      <c r="K5" s="59" t="s">
        <v>15</v>
      </c>
      <c r="L5" s="59" t="s">
        <v>16</v>
      </c>
      <c r="M5" s="59" t="s">
        <v>17</v>
      </c>
      <c r="N5" s="59" t="s">
        <v>18</v>
      </c>
      <c r="O5" s="59" t="s">
        <v>19</v>
      </c>
      <c r="P5" s="60" t="s">
        <v>20</v>
      </c>
      <c r="Q5" s="61" t="s">
        <v>40</v>
      </c>
      <c r="R5" s="58" t="s">
        <v>44</v>
      </c>
      <c r="S5" s="58" t="s">
        <v>45</v>
      </c>
      <c r="T5" s="58" t="s">
        <v>46</v>
      </c>
      <c r="U5" s="59" t="s">
        <v>47</v>
      </c>
      <c r="V5" s="62" t="s">
        <v>48</v>
      </c>
      <c r="W5" s="59" t="s">
        <v>49</v>
      </c>
      <c r="X5" s="59" t="s">
        <v>50</v>
      </c>
      <c r="Y5" s="59" t="s">
        <v>51</v>
      </c>
      <c r="Z5" s="59" t="s">
        <v>52</v>
      </c>
      <c r="AA5" s="59" t="s">
        <v>53</v>
      </c>
      <c r="AB5" s="59" t="s">
        <v>54</v>
      </c>
      <c r="AC5" s="59" t="s">
        <v>55</v>
      </c>
      <c r="AD5" s="60" t="s">
        <v>56</v>
      </c>
      <c r="AE5" s="61" t="s">
        <v>41</v>
      </c>
      <c r="AF5" s="58" t="s">
        <v>57</v>
      </c>
      <c r="AG5" s="58" t="s">
        <v>58</v>
      </c>
      <c r="AH5" s="58" t="s">
        <v>59</v>
      </c>
      <c r="AI5" s="59" t="s">
        <v>60</v>
      </c>
      <c r="AJ5" s="62" t="s">
        <v>61</v>
      </c>
      <c r="AK5" s="59" t="s">
        <v>62</v>
      </c>
      <c r="AL5" s="59" t="s">
        <v>63</v>
      </c>
      <c r="AM5" s="59" t="s">
        <v>64</v>
      </c>
      <c r="AN5" s="59" t="s">
        <v>65</v>
      </c>
      <c r="AO5" s="59" t="s">
        <v>66</v>
      </c>
      <c r="AP5" s="59" t="s">
        <v>67</v>
      </c>
      <c r="AQ5" s="59" t="s">
        <v>68</v>
      </c>
      <c r="AR5" s="60" t="s">
        <v>69</v>
      </c>
      <c r="AS5" s="61" t="s">
        <v>42</v>
      </c>
      <c r="AT5" s="58" t="s">
        <v>70</v>
      </c>
      <c r="AU5" s="58" t="s">
        <v>71</v>
      </c>
      <c r="AV5" s="58" t="s">
        <v>72</v>
      </c>
      <c r="AW5" s="59" t="s">
        <v>73</v>
      </c>
      <c r="AX5" s="62" t="s">
        <v>74</v>
      </c>
      <c r="AY5" s="59" t="s">
        <v>75</v>
      </c>
      <c r="AZ5" s="59" t="s">
        <v>76</v>
      </c>
      <c r="BA5" s="59" t="s">
        <v>77</v>
      </c>
      <c r="BB5" s="59" t="s">
        <v>78</v>
      </c>
      <c r="BC5" s="59" t="s">
        <v>79</v>
      </c>
      <c r="BD5" s="59" t="s">
        <v>80</v>
      </c>
      <c r="BE5" s="59" t="s">
        <v>81</v>
      </c>
      <c r="BF5" s="60" t="s">
        <v>82</v>
      </c>
      <c r="BG5" s="61" t="s">
        <v>43</v>
      </c>
      <c r="BH5" s="58" t="s">
        <v>83</v>
      </c>
      <c r="BI5" s="58" t="s">
        <v>84</v>
      </c>
      <c r="BJ5" s="58" t="s">
        <v>85</v>
      </c>
      <c r="BK5" s="59" t="s">
        <v>86</v>
      </c>
      <c r="BL5" s="62" t="s">
        <v>87</v>
      </c>
      <c r="BM5" s="59" t="s">
        <v>88</v>
      </c>
      <c r="BN5" s="59" t="s">
        <v>89</v>
      </c>
      <c r="BO5" s="59" t="s">
        <v>90</v>
      </c>
      <c r="BP5" s="59" t="s">
        <v>91</v>
      </c>
      <c r="BQ5" s="59" t="s">
        <v>92</v>
      </c>
      <c r="BR5" s="59" t="s">
        <v>93</v>
      </c>
      <c r="BS5" s="59" t="s">
        <v>94</v>
      </c>
      <c r="BT5" s="60" t="s">
        <v>95</v>
      </c>
      <c r="BU5" s="68" t="s">
        <v>96</v>
      </c>
      <c r="BV5" s="140"/>
      <c r="BW5" s="143" t="s">
        <v>108</v>
      </c>
      <c r="BX5" s="143" t="s">
        <v>109</v>
      </c>
      <c r="BY5" s="143" t="s">
        <v>110</v>
      </c>
      <c r="BZ5" s="143" t="s">
        <v>111</v>
      </c>
      <c r="CA5" s="143" t="s">
        <v>112</v>
      </c>
      <c r="CB5" s="140"/>
      <c r="CC5" s="141" t="s">
        <v>113</v>
      </c>
      <c r="CD5" s="141" t="s">
        <v>114</v>
      </c>
      <c r="CE5" s="141" t="s">
        <v>115</v>
      </c>
      <c r="CF5" s="141" t="s">
        <v>116</v>
      </c>
      <c r="CG5" s="141" t="s">
        <v>117</v>
      </c>
      <c r="CH5" s="140"/>
      <c r="CI5" s="141" t="s">
        <v>118</v>
      </c>
      <c r="CJ5" s="141" t="s">
        <v>119</v>
      </c>
      <c r="CK5" s="141" t="s">
        <v>120</v>
      </c>
      <c r="CL5" s="141" t="s">
        <v>121</v>
      </c>
      <c r="CM5" s="140"/>
      <c r="CN5" s="141" t="s">
        <v>133</v>
      </c>
      <c r="CO5" s="141" t="s">
        <v>134</v>
      </c>
      <c r="CP5" s="141" t="s">
        <v>135</v>
      </c>
      <c r="CQ5" s="141" t="s">
        <v>136</v>
      </c>
      <c r="CR5" s="141" t="s">
        <v>137</v>
      </c>
      <c r="CS5" s="140"/>
      <c r="CT5" s="141" t="s">
        <v>132</v>
      </c>
      <c r="CU5" s="141" t="s">
        <v>138</v>
      </c>
      <c r="CV5" s="141" t="s">
        <v>139</v>
      </c>
      <c r="CW5" s="141" t="s">
        <v>140</v>
      </c>
      <c r="CX5" s="141" t="s">
        <v>141</v>
      </c>
      <c r="CZ5" s="141" t="s">
        <v>142</v>
      </c>
      <c r="DA5" s="141" t="s">
        <v>143</v>
      </c>
      <c r="DB5" s="141" t="s">
        <v>144</v>
      </c>
      <c r="DC5" s="141" t="s">
        <v>145</v>
      </c>
      <c r="DD5" s="141" t="s">
        <v>146</v>
      </c>
      <c r="DE5" s="140"/>
      <c r="DF5" s="141" t="s">
        <v>147</v>
      </c>
      <c r="DG5" s="141" t="s">
        <v>148</v>
      </c>
      <c r="DH5" s="141" t="s">
        <v>149</v>
      </c>
      <c r="DI5" s="141" t="s">
        <v>150</v>
      </c>
      <c r="DJ5" s="141" t="s">
        <v>151</v>
      </c>
    </row>
    <row r="6" spans="1:114" x14ac:dyDescent="0.25">
      <c r="A6" s="53">
        <v>600</v>
      </c>
      <c r="B6" s="51">
        <f>(A6*A6*4)/1024/1024</f>
        <v>1.373291015625</v>
      </c>
      <c r="C6" s="46">
        <v>0.29099999999999998</v>
      </c>
      <c r="D6" s="20">
        <v>244105444</v>
      </c>
      <c r="E6" s="20">
        <v>3282</v>
      </c>
      <c r="F6" s="20">
        <v>27272166</v>
      </c>
      <c r="G6" s="20">
        <v>2821</v>
      </c>
      <c r="H6" s="20">
        <v>244108726</v>
      </c>
      <c r="I6" s="20">
        <v>27274987</v>
      </c>
      <c r="J6" s="21">
        <v>1733463791</v>
      </c>
      <c r="K6" s="21">
        <v>27272166</v>
      </c>
      <c r="L6" s="21">
        <v>3282</v>
      </c>
      <c r="M6" s="21">
        <v>2821</v>
      </c>
      <c r="N6" s="21">
        <v>3282</v>
      </c>
      <c r="O6" s="21">
        <v>2821</v>
      </c>
      <c r="P6" s="22">
        <v>27274987</v>
      </c>
      <c r="Q6" s="41">
        <v>0.32600000000000001</v>
      </c>
      <c r="R6" s="20">
        <v>274042148</v>
      </c>
      <c r="S6" s="20">
        <v>92040</v>
      </c>
      <c r="T6" s="20">
        <v>32582540</v>
      </c>
      <c r="U6" s="21">
        <v>42310</v>
      </c>
      <c r="V6" s="23">
        <v>274134188</v>
      </c>
      <c r="W6" s="21">
        <v>32624850</v>
      </c>
      <c r="X6" s="21">
        <v>1800783132</v>
      </c>
      <c r="Y6" s="21">
        <v>32582540</v>
      </c>
      <c r="Z6" s="21">
        <v>92040</v>
      </c>
      <c r="AA6" s="21">
        <v>42310</v>
      </c>
      <c r="AB6" s="21">
        <v>92040</v>
      </c>
      <c r="AC6" s="21">
        <v>42310</v>
      </c>
      <c r="AD6" s="22">
        <v>32624850</v>
      </c>
      <c r="AE6" s="41">
        <v>0.33500000000000002</v>
      </c>
      <c r="AF6" s="20">
        <v>87122784</v>
      </c>
      <c r="AG6" s="20">
        <v>109884</v>
      </c>
      <c r="AH6" s="20">
        <v>24706924</v>
      </c>
      <c r="AI6" s="20">
        <v>29147</v>
      </c>
      <c r="AJ6" s="21">
        <v>87232668</v>
      </c>
      <c r="AK6" s="21">
        <v>24736071</v>
      </c>
      <c r="AL6" s="21">
        <v>1139858573</v>
      </c>
      <c r="AM6" s="21">
        <v>24706924</v>
      </c>
      <c r="AN6" s="21">
        <v>109884</v>
      </c>
      <c r="AO6" s="21">
        <v>29147</v>
      </c>
      <c r="AP6" s="21">
        <v>109884</v>
      </c>
      <c r="AQ6" s="21">
        <v>29147</v>
      </c>
      <c r="AR6" s="22">
        <v>24736071</v>
      </c>
      <c r="AS6" s="41">
        <v>0.35499999999999998</v>
      </c>
      <c r="AT6" s="20">
        <v>30557692</v>
      </c>
      <c r="AU6" s="20">
        <v>128797</v>
      </c>
      <c r="AV6" s="20">
        <v>18186123</v>
      </c>
      <c r="AW6" s="20">
        <v>28067</v>
      </c>
      <c r="AX6" s="20">
        <v>30686489</v>
      </c>
      <c r="AY6" s="21">
        <v>18214190</v>
      </c>
      <c r="AZ6" s="21">
        <v>1006664124</v>
      </c>
      <c r="BA6" s="21">
        <v>18186123</v>
      </c>
      <c r="BB6" s="21">
        <v>128797</v>
      </c>
      <c r="BC6" s="21">
        <v>28067</v>
      </c>
      <c r="BD6" s="21">
        <v>128797</v>
      </c>
      <c r="BE6" s="21">
        <v>28067</v>
      </c>
      <c r="BF6" s="22">
        <v>18214190</v>
      </c>
      <c r="BG6" s="41">
        <v>0.39</v>
      </c>
      <c r="BH6" s="20">
        <v>22766603</v>
      </c>
      <c r="BI6" s="20">
        <v>293416</v>
      </c>
      <c r="BJ6" s="20">
        <v>16385294</v>
      </c>
      <c r="BK6" s="20">
        <v>31882</v>
      </c>
      <c r="BL6" s="21">
        <v>23060019</v>
      </c>
      <c r="BM6" s="21">
        <v>16417176</v>
      </c>
      <c r="BN6" s="21">
        <v>955244853</v>
      </c>
      <c r="BO6" s="21">
        <v>16385294</v>
      </c>
      <c r="BP6" s="21">
        <v>293416</v>
      </c>
      <c r="BQ6" s="21">
        <v>31882</v>
      </c>
      <c r="BR6" s="21">
        <v>293416</v>
      </c>
      <c r="BS6" s="21">
        <v>31882</v>
      </c>
      <c r="BT6" s="22">
        <v>16417176</v>
      </c>
      <c r="BU6" s="64">
        <v>0.63300000000000001</v>
      </c>
      <c r="BV6" s="142"/>
      <c r="BW6" s="144">
        <f>J6/C6/1000000</f>
        <v>5956.9202439862547</v>
      </c>
      <c r="BX6" s="144">
        <f>X6/Q6/1000000</f>
        <v>5523.8746380368102</v>
      </c>
      <c r="BY6" s="144">
        <f>AL6/AE6/1000000</f>
        <v>3402.5629044776115</v>
      </c>
      <c r="BZ6" s="144">
        <f>AZ6/AS6/1000000</f>
        <v>2835.6735887323948</v>
      </c>
      <c r="CA6" s="144">
        <f>BN6/BG6/1000000</f>
        <v>2449.3457769230768</v>
      </c>
      <c r="CB6" s="142"/>
      <c r="CC6" s="142">
        <f>(2*$A6^3)/C6/1000000</f>
        <v>1484.536082474227</v>
      </c>
      <c r="CD6" s="145">
        <f>(2*$A6^3)/Q6/1000000</f>
        <v>1325.1533742331287</v>
      </c>
      <c r="CE6" s="142">
        <f>(2*$A6^3)/AE6/1000000</f>
        <v>1289.5522388059699</v>
      </c>
      <c r="CF6" s="142">
        <f>(2*$A6^3)/AS6/1000000</f>
        <v>1216.9014084507044</v>
      </c>
      <c r="CG6" s="142">
        <f>(2*$A6^3)/BG6/1000000</f>
        <v>1107.6923076923076</v>
      </c>
      <c r="CH6" s="142"/>
      <c r="CI6" s="146">
        <f>CD6/$CC6</f>
        <v>0.89263803680981579</v>
      </c>
      <c r="CJ6" s="146">
        <f t="shared" ref="CJ6:CL6" si="0">CE6/$CC6</f>
        <v>0.8686567164179102</v>
      </c>
      <c r="CK6" s="146">
        <f t="shared" si="0"/>
        <v>0.81971830985915495</v>
      </c>
      <c r="CL6" s="146">
        <f t="shared" si="0"/>
        <v>0.74615384615384606</v>
      </c>
      <c r="CM6" s="142"/>
      <c r="CN6" s="144">
        <f>D6/C6/CC6</f>
        <v>565058.89814814809</v>
      </c>
      <c r="CO6" s="144">
        <f>R6/Q6/CD6</f>
        <v>634356.82407407404</v>
      </c>
      <c r="CP6" s="144">
        <f>AF6/AE6/CE6</f>
        <v>201673.11111111115</v>
      </c>
      <c r="CQ6" s="144">
        <f>AT6/AS6/CF6</f>
        <v>70735.398148148146</v>
      </c>
      <c r="CR6" s="144">
        <f>BH6/BG6/CG6</f>
        <v>52700.469907407409</v>
      </c>
      <c r="CS6" s="142"/>
      <c r="CT6" s="144">
        <f>F6/C6/CC6</f>
        <v>63130.013888888883</v>
      </c>
      <c r="CU6" s="144">
        <f>T6/Q6/CD6</f>
        <v>75422.546296296307</v>
      </c>
      <c r="CV6" s="144">
        <f>AH6/AE6/CE6</f>
        <v>57191.953703703708</v>
      </c>
      <c r="CW6" s="144">
        <f>AV6/AS6/CF6</f>
        <v>42097.506944444438</v>
      </c>
      <c r="CX6" s="144">
        <f>BJ6/BG6/CG6</f>
        <v>37928.921296296299</v>
      </c>
      <c r="CZ6" s="144">
        <f>D6/J6</f>
        <v>0.14081946520450855</v>
      </c>
      <c r="DA6" s="144">
        <f>R6/X6</f>
        <v>0.15217942856652658</v>
      </c>
      <c r="DB6" s="144">
        <f>AF6/AL6</f>
        <v>7.6432976918093504E-2</v>
      </c>
      <c r="DC6" s="144">
        <f>AT6/AZ6</f>
        <v>3.0355399851321213E-2</v>
      </c>
      <c r="DD6" s="144">
        <f>BH6/BN6</f>
        <v>2.3833264244764268E-2</v>
      </c>
      <c r="DE6" s="142"/>
      <c r="DF6" s="144">
        <f>F6/J6</f>
        <v>1.5732757812187841E-2</v>
      </c>
      <c r="DG6" s="144">
        <f>T6/X6</f>
        <v>1.8093539094745363E-2</v>
      </c>
      <c r="DH6" s="144">
        <f>AH6/AL6</f>
        <v>2.1675429378026884E-2</v>
      </c>
      <c r="DI6" s="144">
        <f>AV6/AZ6</f>
        <v>1.8065730730262918E-2</v>
      </c>
      <c r="DJ6" s="144">
        <f>BJ6/BN6</f>
        <v>1.7152978054308345E-2</v>
      </c>
    </row>
    <row r="7" spans="1:114" x14ac:dyDescent="0.25">
      <c r="A7" s="53">
        <v>1000</v>
      </c>
      <c r="B7" s="51">
        <f t="shared" ref="B7:B12" si="1">(A7*A7*4)/1024/1024</f>
        <v>3.814697265625</v>
      </c>
      <c r="C7" s="46">
        <v>2.024</v>
      </c>
      <c r="D7" s="20">
        <v>1127815633</v>
      </c>
      <c r="E7" s="20">
        <v>11433</v>
      </c>
      <c r="F7" s="20">
        <v>141620472</v>
      </c>
      <c r="G7" s="20">
        <v>11170</v>
      </c>
      <c r="H7" s="24">
        <v>1127827066</v>
      </c>
      <c r="I7" s="20">
        <v>141631642</v>
      </c>
      <c r="J7" s="21">
        <v>8015091804</v>
      </c>
      <c r="K7" s="21">
        <v>141620472</v>
      </c>
      <c r="L7" s="21">
        <v>11433</v>
      </c>
      <c r="M7" s="21">
        <v>11170</v>
      </c>
      <c r="N7" s="21">
        <v>11433</v>
      </c>
      <c r="O7" s="21">
        <v>11170</v>
      </c>
      <c r="P7" s="22">
        <v>141631642</v>
      </c>
      <c r="Q7" s="41">
        <v>2.3330000000000002</v>
      </c>
      <c r="R7" s="20">
        <v>1186341464</v>
      </c>
      <c r="S7" s="20">
        <v>481744</v>
      </c>
      <c r="T7" s="20">
        <v>139507262</v>
      </c>
      <c r="U7" s="21">
        <v>215993</v>
      </c>
      <c r="V7" s="23">
        <v>1186823208</v>
      </c>
      <c r="W7" s="21">
        <v>139723255</v>
      </c>
      <c r="X7" s="21">
        <v>7802083740</v>
      </c>
      <c r="Y7" s="21">
        <v>139507262</v>
      </c>
      <c r="Z7" s="21">
        <v>481744</v>
      </c>
      <c r="AA7" s="21">
        <v>215993</v>
      </c>
      <c r="AB7" s="21">
        <v>481744</v>
      </c>
      <c r="AC7" s="21">
        <v>215993</v>
      </c>
      <c r="AD7" s="22">
        <v>139723255</v>
      </c>
      <c r="AE7" s="41">
        <v>1.581</v>
      </c>
      <c r="AF7" s="20">
        <v>624335770</v>
      </c>
      <c r="AG7" s="20">
        <v>598321</v>
      </c>
      <c r="AH7" s="20">
        <v>82577637</v>
      </c>
      <c r="AI7" s="20">
        <v>194977</v>
      </c>
      <c r="AJ7" s="25">
        <v>624934091</v>
      </c>
      <c r="AK7" s="21">
        <v>82772614</v>
      </c>
      <c r="AL7" s="21">
        <v>4875172206</v>
      </c>
      <c r="AM7" s="21">
        <v>82577637</v>
      </c>
      <c r="AN7" s="21">
        <v>598321</v>
      </c>
      <c r="AO7" s="21">
        <v>194977</v>
      </c>
      <c r="AP7" s="21">
        <v>598321</v>
      </c>
      <c r="AQ7" s="21">
        <v>194977</v>
      </c>
      <c r="AR7" s="22">
        <v>82772614</v>
      </c>
      <c r="AS7" s="41">
        <v>1.4079999999999999</v>
      </c>
      <c r="AT7" s="20">
        <v>148909041</v>
      </c>
      <c r="AU7" s="20">
        <v>312019</v>
      </c>
      <c r="AV7" s="20">
        <v>65591232</v>
      </c>
      <c r="AW7" s="24">
        <v>97668</v>
      </c>
      <c r="AX7" s="20">
        <v>149221060</v>
      </c>
      <c r="AY7" s="21">
        <v>65688900</v>
      </c>
      <c r="AZ7" s="21">
        <v>3900236871</v>
      </c>
      <c r="BA7" s="21">
        <v>65591232</v>
      </c>
      <c r="BB7" s="21">
        <v>312019</v>
      </c>
      <c r="BC7" s="21">
        <v>97668</v>
      </c>
      <c r="BD7" s="21">
        <v>312019</v>
      </c>
      <c r="BE7" s="21">
        <v>97668</v>
      </c>
      <c r="BF7" s="22">
        <v>65688900</v>
      </c>
      <c r="BG7" s="41">
        <v>1.4650000000000001</v>
      </c>
      <c r="BH7" s="20">
        <v>97030183</v>
      </c>
      <c r="BI7" s="20">
        <v>1071534</v>
      </c>
      <c r="BJ7" s="20">
        <v>61105513</v>
      </c>
      <c r="BK7" s="20">
        <v>141199</v>
      </c>
      <c r="BL7" s="21">
        <v>98101717</v>
      </c>
      <c r="BM7" s="21">
        <v>61246712</v>
      </c>
      <c r="BN7" s="21">
        <v>3267480809</v>
      </c>
      <c r="BO7" s="21">
        <v>61105513</v>
      </c>
      <c r="BP7" s="21">
        <v>1071534</v>
      </c>
      <c r="BQ7" s="21">
        <v>141199</v>
      </c>
      <c r="BR7" s="21">
        <v>1071534</v>
      </c>
      <c r="BS7" s="21">
        <v>141199</v>
      </c>
      <c r="BT7" s="22">
        <v>61246712</v>
      </c>
      <c r="BU7" s="64">
        <v>4.6760000000000002</v>
      </c>
      <c r="BV7" s="142"/>
      <c r="BW7" s="144">
        <f t="shared" ref="BW7:BW12" si="2">J7/C7/1000000</f>
        <v>3960.02559486166</v>
      </c>
      <c r="BX7" s="144">
        <f t="shared" ref="BX7:BX12" si="3">X7/Q7/1000000</f>
        <v>3344.2279211315899</v>
      </c>
      <c r="BY7" s="144">
        <f t="shared" ref="BY7:BY12" si="4">AL7/AE7/1000000</f>
        <v>3083.6003833017076</v>
      </c>
      <c r="BZ7" s="144">
        <f t="shared" ref="BZ7:BZ12" si="5">AZ7/AS7/1000000</f>
        <v>2770.054595880682</v>
      </c>
      <c r="CA7" s="144">
        <f t="shared" ref="CA7:CA12" si="6">BN7/BG7/1000000</f>
        <v>2230.3623269624572</v>
      </c>
      <c r="CB7" s="142"/>
      <c r="CC7" s="142">
        <f t="shared" ref="CC7:CC12" si="7">(2*$A7^3)/C7/1000000</f>
        <v>988.14229249011862</v>
      </c>
      <c r="CD7" s="145">
        <f t="shared" ref="CD7:CD12" si="8">(2*$A7^3)/Q7/1000000</f>
        <v>857.26532361765953</v>
      </c>
      <c r="CE7" s="142">
        <f t="shared" ref="CE7:CE12" si="9">(2*$A7^3)/AE7/1000000</f>
        <v>1265.022137887413</v>
      </c>
      <c r="CF7" s="142">
        <f t="shared" ref="CF7:CF12" si="10">(2*$A7^3)/AS7/1000000</f>
        <v>1420.4545454545455</v>
      </c>
      <c r="CG7" s="142">
        <f t="shared" ref="CG7:CG12" si="11">(2*$A7^3)/BG7/1000000</f>
        <v>1365.18771331058</v>
      </c>
      <c r="CH7" s="142"/>
      <c r="CI7" s="146">
        <f t="shared" ref="CI7:CI12" si="12">CD7/$CC7</f>
        <v>0.86755250750107138</v>
      </c>
      <c r="CJ7" s="146">
        <f t="shared" ref="CJ7:CJ12" si="13">CE7/$CC7</f>
        <v>1.2802024035420618</v>
      </c>
      <c r="CK7" s="146">
        <f t="shared" ref="CK7:CK12" si="14">CF7/$CC7</f>
        <v>1.4375</v>
      </c>
      <c r="CL7" s="146">
        <f t="shared" ref="CL7:CL12" si="15">CG7/$CC7</f>
        <v>1.3815699658703069</v>
      </c>
      <c r="CM7" s="142"/>
      <c r="CN7" s="144">
        <f t="shared" ref="CN7:CN12" si="16">D7/C7/CC7</f>
        <v>563907.81649999996</v>
      </c>
      <c r="CO7" s="144">
        <f t="shared" ref="CO7:CO12" si="17">R7/Q7/CD7</f>
        <v>593170.73200000008</v>
      </c>
      <c r="CP7" s="144">
        <f t="shared" ref="CP7:CP12" si="18">AF7/AE7/CE7</f>
        <v>312167.88500000001</v>
      </c>
      <c r="CQ7" s="144">
        <f t="shared" ref="CQ7:CQ12" si="19">AT7/AS7/CF7</f>
        <v>74454.520499999999</v>
      </c>
      <c r="CR7" s="144">
        <f t="shared" ref="CR7:CR12" si="20">BH7/BG7/CG7</f>
        <v>48515.091500000002</v>
      </c>
      <c r="CS7" s="142"/>
      <c r="CT7" s="144">
        <f t="shared" ref="CT7:CT12" si="21">F7/C7/CC7</f>
        <v>70810.236000000004</v>
      </c>
      <c r="CU7" s="144">
        <f t="shared" ref="CU7:CU12" si="22">T7/Q7/CD7</f>
        <v>69753.631000000008</v>
      </c>
      <c r="CV7" s="144">
        <f t="shared" ref="CV7:CV12" si="23">AH7/AE7/CE7</f>
        <v>41288.818500000001</v>
      </c>
      <c r="CW7" s="144">
        <f t="shared" ref="CW7:CW12" si="24">AV7/AS7/CF7</f>
        <v>32795.616000000002</v>
      </c>
      <c r="CX7" s="144">
        <f t="shared" ref="CX7:CX12" si="25">BJ7/BG7/CG7</f>
        <v>30552.756500000003</v>
      </c>
      <c r="CZ7" s="144">
        <f t="shared" ref="CZ7:CZ12" si="26">D7/J7</f>
        <v>0.14071150531765014</v>
      </c>
      <c r="DA7" s="144">
        <f t="shared" ref="DA7:DA12" si="27">R7/X7</f>
        <v>0.15205443872869787</v>
      </c>
      <c r="DB7" s="144">
        <f t="shared" ref="DB7:DB12" si="28">AF7/AL7</f>
        <v>0.12806435211285744</v>
      </c>
      <c r="DC7" s="144">
        <f t="shared" ref="DC7:DC12" si="29">AT7/AZ7</f>
        <v>3.8179486509448982E-2</v>
      </c>
      <c r="DD7" s="144">
        <f t="shared" ref="DD7:DD12" si="30">BH7/BN7</f>
        <v>2.9695716263348375E-2</v>
      </c>
      <c r="DE7" s="142"/>
      <c r="DF7" s="144">
        <f t="shared" ref="DF7:DF12" si="31">F7/J7</f>
        <v>1.7669226437222227E-2</v>
      </c>
      <c r="DG7" s="144">
        <f t="shared" ref="DG7:DG12" si="32">T7/X7</f>
        <v>1.7880769631421566E-2</v>
      </c>
      <c r="DH7" s="144">
        <f t="shared" ref="DH7:DH12" si="33">AH7/AL7</f>
        <v>1.6938404124139363E-2</v>
      </c>
      <c r="DI7" s="144">
        <f t="shared" ref="DI7:DI12" si="34">AV7/AZ7</f>
        <v>1.6817243200714309E-2</v>
      </c>
      <c r="DJ7" s="144">
        <f t="shared" ref="DJ7:DJ12" si="35">BJ7/BN7</f>
        <v>1.8701108459976266E-2</v>
      </c>
    </row>
    <row r="8" spans="1:114" x14ac:dyDescent="0.25">
      <c r="A8" s="53">
        <v>1400</v>
      </c>
      <c r="B8" s="51">
        <f t="shared" si="1"/>
        <v>7.476806640625</v>
      </c>
      <c r="C8" s="46">
        <v>5.3659999999999997</v>
      </c>
      <c r="D8" s="20">
        <v>3094310834</v>
      </c>
      <c r="E8" s="20">
        <v>22675</v>
      </c>
      <c r="F8" s="20">
        <v>346965823</v>
      </c>
      <c r="G8" s="20">
        <v>22277</v>
      </c>
      <c r="H8" s="24">
        <v>3094333509</v>
      </c>
      <c r="I8" s="20">
        <v>346988100</v>
      </c>
      <c r="J8" s="21">
        <v>21981527712</v>
      </c>
      <c r="K8" s="21">
        <v>346965823</v>
      </c>
      <c r="L8" s="21">
        <v>22675</v>
      </c>
      <c r="M8" s="21">
        <v>22277</v>
      </c>
      <c r="N8" s="21">
        <v>22675</v>
      </c>
      <c r="O8" s="21">
        <v>22277</v>
      </c>
      <c r="P8" s="22">
        <v>346988100</v>
      </c>
      <c r="Q8" s="41">
        <v>5.6689999999999996</v>
      </c>
      <c r="R8" s="20">
        <v>3208303649</v>
      </c>
      <c r="S8" s="20">
        <v>1905439</v>
      </c>
      <c r="T8" s="20">
        <v>347166601</v>
      </c>
      <c r="U8" s="21">
        <v>1126685</v>
      </c>
      <c r="V8" s="23">
        <v>3210209088</v>
      </c>
      <c r="W8" s="21">
        <v>348293286</v>
      </c>
      <c r="X8" s="21">
        <v>20780035768</v>
      </c>
      <c r="Y8" s="21">
        <v>347166601</v>
      </c>
      <c r="Z8" s="21">
        <v>1905439</v>
      </c>
      <c r="AA8" s="21">
        <v>1126685</v>
      </c>
      <c r="AB8" s="21">
        <v>1905439</v>
      </c>
      <c r="AC8" s="21">
        <v>1126685</v>
      </c>
      <c r="AD8" s="22">
        <v>348293286</v>
      </c>
      <c r="AE8" s="41">
        <v>4.4820000000000002</v>
      </c>
      <c r="AF8" s="20">
        <v>1711765258</v>
      </c>
      <c r="AG8" s="20">
        <v>2368970</v>
      </c>
      <c r="AH8" s="20">
        <v>219007860</v>
      </c>
      <c r="AI8" s="20">
        <v>758544</v>
      </c>
      <c r="AJ8" s="21">
        <v>1714134228</v>
      </c>
      <c r="AK8" s="21">
        <v>219766404</v>
      </c>
      <c r="AL8" s="21">
        <v>11802901504</v>
      </c>
      <c r="AM8" s="21">
        <v>219007860</v>
      </c>
      <c r="AN8" s="21">
        <v>2368970</v>
      </c>
      <c r="AO8" s="21">
        <v>758544</v>
      </c>
      <c r="AP8" s="21">
        <v>2368970</v>
      </c>
      <c r="AQ8" s="21">
        <v>758544</v>
      </c>
      <c r="AR8" s="22">
        <v>219766404</v>
      </c>
      <c r="AS8" s="41">
        <v>4.07</v>
      </c>
      <c r="AT8" s="20">
        <v>1041389149</v>
      </c>
      <c r="AU8" s="20">
        <v>1781519</v>
      </c>
      <c r="AV8" s="20">
        <v>167437716</v>
      </c>
      <c r="AW8" s="20">
        <v>540612</v>
      </c>
      <c r="AX8" s="20">
        <v>1043170668</v>
      </c>
      <c r="AY8" s="21">
        <v>167978328</v>
      </c>
      <c r="AZ8" s="21">
        <v>9851825070</v>
      </c>
      <c r="BA8" s="21">
        <v>167437716</v>
      </c>
      <c r="BB8" s="21">
        <v>1781519</v>
      </c>
      <c r="BC8" s="21">
        <v>540612</v>
      </c>
      <c r="BD8" s="21">
        <v>1781519</v>
      </c>
      <c r="BE8" s="21">
        <v>540612</v>
      </c>
      <c r="BF8" s="22">
        <v>167978328</v>
      </c>
      <c r="BG8" s="41">
        <v>3.6909999999999998</v>
      </c>
      <c r="BH8" s="20">
        <v>400448008</v>
      </c>
      <c r="BI8" s="20">
        <v>2396166</v>
      </c>
      <c r="BJ8" s="20">
        <v>141499505</v>
      </c>
      <c r="BK8" s="24">
        <v>439942</v>
      </c>
      <c r="BL8" s="21">
        <v>402844174</v>
      </c>
      <c r="BM8" s="21">
        <v>141939447</v>
      </c>
      <c r="BN8" s="21">
        <v>8512005308</v>
      </c>
      <c r="BO8" s="21">
        <v>141499505</v>
      </c>
      <c r="BP8" s="21">
        <v>2396166</v>
      </c>
      <c r="BQ8" s="21">
        <v>439942</v>
      </c>
      <c r="BR8" s="21">
        <v>2396166</v>
      </c>
      <c r="BS8" s="21">
        <v>439942</v>
      </c>
      <c r="BT8" s="22">
        <v>141939447</v>
      </c>
      <c r="BU8" s="64">
        <v>10.634</v>
      </c>
      <c r="BV8" s="142"/>
      <c r="BW8" s="144">
        <f t="shared" si="2"/>
        <v>4096.4457159895646</v>
      </c>
      <c r="BX8" s="144">
        <f t="shared" si="3"/>
        <v>3665.5557890280475</v>
      </c>
      <c r="BY8" s="144">
        <f t="shared" si="4"/>
        <v>2633.4006033020974</v>
      </c>
      <c r="BZ8" s="144">
        <f t="shared" si="5"/>
        <v>2420.5958402948404</v>
      </c>
      <c r="CA8" s="144">
        <f t="shared" si="6"/>
        <v>2306.1515329179088</v>
      </c>
      <c r="CB8" s="142"/>
      <c r="CC8" s="142">
        <f t="shared" si="7"/>
        <v>1022.73574357063</v>
      </c>
      <c r="CD8" s="145">
        <f t="shared" si="8"/>
        <v>968.07197036514378</v>
      </c>
      <c r="CE8" s="142">
        <f t="shared" si="9"/>
        <v>1224.4533690316823</v>
      </c>
      <c r="CF8" s="142">
        <f t="shared" si="10"/>
        <v>1348.4029484029484</v>
      </c>
      <c r="CG8" s="142">
        <f t="shared" si="11"/>
        <v>1486.8599295583854</v>
      </c>
      <c r="CH8" s="142"/>
      <c r="CI8" s="146">
        <f t="shared" si="12"/>
        <v>0.94655142000352788</v>
      </c>
      <c r="CJ8" s="146">
        <f t="shared" si="13"/>
        <v>1.1972333779562694</v>
      </c>
      <c r="CK8" s="146">
        <f t="shared" si="14"/>
        <v>1.3184275184275183</v>
      </c>
      <c r="CL8" s="146">
        <f t="shared" si="15"/>
        <v>1.4538065564887563</v>
      </c>
      <c r="CM8" s="142"/>
      <c r="CN8" s="144">
        <f t="shared" si="16"/>
        <v>563832.14905247814</v>
      </c>
      <c r="CO8" s="144">
        <f t="shared" si="17"/>
        <v>584603.43458454811</v>
      </c>
      <c r="CP8" s="144">
        <f t="shared" si="18"/>
        <v>311910.5790816326</v>
      </c>
      <c r="CQ8" s="144">
        <f t="shared" si="19"/>
        <v>189757.49799562679</v>
      </c>
      <c r="CR8" s="144">
        <f t="shared" si="20"/>
        <v>72967.931486880465</v>
      </c>
      <c r="CS8" s="142"/>
      <c r="CT8" s="144">
        <f t="shared" si="21"/>
        <v>63222.635386297377</v>
      </c>
      <c r="CU8" s="144">
        <f t="shared" si="22"/>
        <v>63259.220298833818</v>
      </c>
      <c r="CV8" s="144">
        <f t="shared" si="23"/>
        <v>39906.680029154515</v>
      </c>
      <c r="CW8" s="144">
        <f t="shared" si="24"/>
        <v>30509.787900874635</v>
      </c>
      <c r="CX8" s="144">
        <f t="shared" si="25"/>
        <v>25783.437499999996</v>
      </c>
      <c r="CZ8" s="144">
        <f t="shared" si="26"/>
        <v>0.1407686888073196</v>
      </c>
      <c r="DA8" s="144">
        <f t="shared" si="27"/>
        <v>0.15439355758668105</v>
      </c>
      <c r="DB8" s="144">
        <f t="shared" si="28"/>
        <v>0.14502919112049553</v>
      </c>
      <c r="DC8" s="144">
        <f t="shared" si="29"/>
        <v>0.10570520097551833</v>
      </c>
      <c r="DD8" s="144">
        <f t="shared" si="30"/>
        <v>4.7045084384949726E-2</v>
      </c>
      <c r="DE8" s="142"/>
      <c r="DF8" s="144">
        <f t="shared" si="31"/>
        <v>1.5784427158381121E-2</v>
      </c>
      <c r="DG8" s="144">
        <f t="shared" si="32"/>
        <v>1.6706737412580185E-2</v>
      </c>
      <c r="DH8" s="144">
        <f t="shared" si="33"/>
        <v>1.8555425538862483E-2</v>
      </c>
      <c r="DI8" s="144">
        <f t="shared" si="34"/>
        <v>1.6995603840943962E-2</v>
      </c>
      <c r="DJ8" s="144">
        <f t="shared" si="35"/>
        <v>1.6623521706102772E-2</v>
      </c>
    </row>
    <row r="9" spans="1:114" x14ac:dyDescent="0.25">
      <c r="A9" s="53">
        <v>1800</v>
      </c>
      <c r="B9" s="51">
        <f t="shared" si="1"/>
        <v>12.359619140625</v>
      </c>
      <c r="C9" s="46">
        <v>12.686999999999999</v>
      </c>
      <c r="D9" s="20">
        <v>6578616939</v>
      </c>
      <c r="E9" s="20">
        <v>45755</v>
      </c>
      <c r="F9" s="20">
        <v>765007540</v>
      </c>
      <c r="G9" s="20">
        <v>44930</v>
      </c>
      <c r="H9" s="24">
        <v>6578662694</v>
      </c>
      <c r="I9" s="20">
        <v>765052470</v>
      </c>
      <c r="J9" s="21">
        <v>46704766568</v>
      </c>
      <c r="K9" s="21">
        <v>765007540</v>
      </c>
      <c r="L9" s="21">
        <v>45755</v>
      </c>
      <c r="M9" s="21">
        <v>44930</v>
      </c>
      <c r="N9" s="21">
        <v>45755</v>
      </c>
      <c r="O9" s="21">
        <v>44930</v>
      </c>
      <c r="P9" s="22">
        <v>765052470</v>
      </c>
      <c r="Q9" s="41">
        <v>11.615</v>
      </c>
      <c r="R9" s="20">
        <v>6809833661</v>
      </c>
      <c r="S9" s="20">
        <v>3394063</v>
      </c>
      <c r="T9" s="20">
        <v>789218167</v>
      </c>
      <c r="U9" s="21">
        <v>2231008</v>
      </c>
      <c r="V9" s="23">
        <v>6813227724</v>
      </c>
      <c r="W9" s="21">
        <v>791449175</v>
      </c>
      <c r="X9" s="21">
        <v>43422629249</v>
      </c>
      <c r="Y9" s="21">
        <v>789218167</v>
      </c>
      <c r="Z9" s="21">
        <v>3394063</v>
      </c>
      <c r="AA9" s="21">
        <v>2231008</v>
      </c>
      <c r="AB9" s="21">
        <v>3394063</v>
      </c>
      <c r="AC9" s="21">
        <v>2231008</v>
      </c>
      <c r="AD9" s="22">
        <v>791449175</v>
      </c>
      <c r="AE9" s="41">
        <v>7.9870000000000001</v>
      </c>
      <c r="AF9" s="20">
        <v>3581708097</v>
      </c>
      <c r="AG9" s="20">
        <v>3929384</v>
      </c>
      <c r="AH9" s="20">
        <v>427450595</v>
      </c>
      <c r="AI9" s="20">
        <v>1685933</v>
      </c>
      <c r="AJ9" s="21">
        <v>3585637481</v>
      </c>
      <c r="AK9" s="21">
        <v>429136528</v>
      </c>
      <c r="AL9" s="21">
        <v>23752436688</v>
      </c>
      <c r="AM9" s="21">
        <v>427450595</v>
      </c>
      <c r="AN9" s="21">
        <v>3929384</v>
      </c>
      <c r="AO9" s="21">
        <v>1685933</v>
      </c>
      <c r="AP9" s="21">
        <v>3929384</v>
      </c>
      <c r="AQ9" s="21">
        <v>1685933</v>
      </c>
      <c r="AR9" s="22">
        <v>429136528</v>
      </c>
      <c r="AS9" s="41">
        <v>7.2409999999999997</v>
      </c>
      <c r="AT9" s="20">
        <v>2514925239</v>
      </c>
      <c r="AU9" s="20">
        <v>3612516</v>
      </c>
      <c r="AV9" s="20">
        <v>323145095</v>
      </c>
      <c r="AW9" s="20">
        <v>1315783</v>
      </c>
      <c r="AX9" s="20">
        <v>2518537755</v>
      </c>
      <c r="AY9" s="21">
        <v>324460878</v>
      </c>
      <c r="AZ9" s="21">
        <v>18426644201</v>
      </c>
      <c r="BA9" s="21">
        <v>323145095</v>
      </c>
      <c r="BB9" s="21">
        <v>3612516</v>
      </c>
      <c r="BC9" s="21">
        <v>1315783</v>
      </c>
      <c r="BD9" s="21">
        <v>3612516</v>
      </c>
      <c r="BE9" s="21">
        <v>1315783</v>
      </c>
      <c r="BF9" s="22">
        <v>324460878</v>
      </c>
      <c r="BG9" s="41">
        <v>8.048</v>
      </c>
      <c r="BH9" s="20">
        <v>1577245013</v>
      </c>
      <c r="BI9" s="20">
        <v>6030663</v>
      </c>
      <c r="BJ9" s="20">
        <v>320376328</v>
      </c>
      <c r="BK9" s="20">
        <v>955056</v>
      </c>
      <c r="BL9" s="21">
        <v>1583275676</v>
      </c>
      <c r="BM9" s="21">
        <v>321331384</v>
      </c>
      <c r="BN9" s="21">
        <v>15204386498</v>
      </c>
      <c r="BO9" s="21">
        <v>320376328</v>
      </c>
      <c r="BP9" s="21">
        <v>6030663</v>
      </c>
      <c r="BQ9" s="21">
        <v>955056</v>
      </c>
      <c r="BR9" s="21">
        <v>6030663</v>
      </c>
      <c r="BS9" s="21">
        <v>955056</v>
      </c>
      <c r="BT9" s="22">
        <v>321331384</v>
      </c>
      <c r="BU9" s="64">
        <v>22.314</v>
      </c>
      <c r="BV9" s="142"/>
      <c r="BW9" s="144">
        <f t="shared" si="2"/>
        <v>3681.3089436430992</v>
      </c>
      <c r="BX9" s="144">
        <f t="shared" si="3"/>
        <v>3738.4958458028414</v>
      </c>
      <c r="BY9" s="144">
        <f t="shared" si="4"/>
        <v>2973.8871526230128</v>
      </c>
      <c r="BZ9" s="144">
        <f t="shared" si="5"/>
        <v>2544.7651154536666</v>
      </c>
      <c r="CA9" s="144">
        <f t="shared" si="6"/>
        <v>1889.2130340457256</v>
      </c>
      <c r="CB9" s="142"/>
      <c r="CC9" s="142">
        <f t="shared" si="7"/>
        <v>919.3662804445496</v>
      </c>
      <c r="CD9" s="145">
        <f t="shared" si="8"/>
        <v>1004.218682737839</v>
      </c>
      <c r="CE9" s="142">
        <f t="shared" si="9"/>
        <v>1460.3731062977338</v>
      </c>
      <c r="CF9" s="142">
        <f t="shared" si="10"/>
        <v>1610.8272338074853</v>
      </c>
      <c r="CG9" s="142">
        <f t="shared" si="11"/>
        <v>1449.3041749502984</v>
      </c>
      <c r="CH9" s="142"/>
      <c r="CI9" s="146">
        <f t="shared" si="12"/>
        <v>1.0922944468359879</v>
      </c>
      <c r="CJ9" s="146">
        <f t="shared" si="13"/>
        <v>1.5884562413922623</v>
      </c>
      <c r="CK9" s="146">
        <f t="shared" si="14"/>
        <v>1.7521060626985223</v>
      </c>
      <c r="CL9" s="146">
        <f t="shared" si="15"/>
        <v>1.5764165009940359</v>
      </c>
      <c r="CM9" s="142"/>
      <c r="CN9" s="144">
        <f t="shared" si="16"/>
        <v>564010.36856995884</v>
      </c>
      <c r="CO9" s="144">
        <f t="shared" si="17"/>
        <v>583833.4757373113</v>
      </c>
      <c r="CP9" s="144">
        <f t="shared" si="18"/>
        <v>307073.73945473251</v>
      </c>
      <c r="CQ9" s="144">
        <f t="shared" si="19"/>
        <v>215614.30375514401</v>
      </c>
      <c r="CR9" s="144">
        <f t="shared" si="20"/>
        <v>135223.33787722906</v>
      </c>
      <c r="CS9" s="142"/>
      <c r="CT9" s="144">
        <f t="shared" si="21"/>
        <v>65587.066186556927</v>
      </c>
      <c r="CU9" s="144">
        <f t="shared" si="22"/>
        <v>67662.737225651566</v>
      </c>
      <c r="CV9" s="144">
        <f t="shared" si="23"/>
        <v>36646.998885459536</v>
      </c>
      <c r="CW9" s="144">
        <f t="shared" si="24"/>
        <v>27704.483453360768</v>
      </c>
      <c r="CX9" s="144">
        <f t="shared" si="25"/>
        <v>27467.106310013714</v>
      </c>
      <c r="CZ9" s="144">
        <f t="shared" si="26"/>
        <v>0.14085536493201042</v>
      </c>
      <c r="DA9" s="144">
        <f t="shared" si="27"/>
        <v>0.15682683841989661</v>
      </c>
      <c r="DB9" s="144">
        <f t="shared" si="28"/>
        <v>0.15079329098094257</v>
      </c>
      <c r="DC9" s="144">
        <f t="shared" si="29"/>
        <v>0.13648308457942207</v>
      </c>
      <c r="DD9" s="144">
        <f t="shared" si="30"/>
        <v>0.10373618252913212</v>
      </c>
      <c r="DE9" s="142"/>
      <c r="DF9" s="144">
        <f t="shared" si="31"/>
        <v>1.6379645937983311E-2</v>
      </c>
      <c r="DG9" s="144">
        <f t="shared" si="32"/>
        <v>1.8175273599264494E-2</v>
      </c>
      <c r="DH9" s="144">
        <f t="shared" si="33"/>
        <v>1.7996073439318035E-2</v>
      </c>
      <c r="DI9" s="144">
        <f t="shared" si="34"/>
        <v>1.7536839126815244E-2</v>
      </c>
      <c r="DJ9" s="144">
        <f t="shared" si="35"/>
        <v>2.1071309127937692E-2</v>
      </c>
    </row>
    <row r="10" spans="1:114" x14ac:dyDescent="0.25">
      <c r="A10" s="53">
        <v>2200</v>
      </c>
      <c r="B10" s="51">
        <f t="shared" si="1"/>
        <v>18.463134765625</v>
      </c>
      <c r="C10" s="46">
        <v>21.088000000000001</v>
      </c>
      <c r="D10" s="20">
        <v>11998169889</v>
      </c>
      <c r="E10" s="20">
        <v>69695</v>
      </c>
      <c r="F10" s="20">
        <v>1369196249</v>
      </c>
      <c r="G10" s="20">
        <v>68442</v>
      </c>
      <c r="H10" s="24">
        <v>11998239584</v>
      </c>
      <c r="I10" s="20">
        <v>1369264691</v>
      </c>
      <c r="J10" s="21">
        <v>85256803547</v>
      </c>
      <c r="K10" s="21">
        <v>1369196249</v>
      </c>
      <c r="L10" s="21">
        <v>69695</v>
      </c>
      <c r="M10" s="21">
        <v>68442</v>
      </c>
      <c r="N10" s="21">
        <v>69695</v>
      </c>
      <c r="O10" s="21">
        <v>68442</v>
      </c>
      <c r="P10" s="22">
        <v>1369264691</v>
      </c>
      <c r="Q10" s="41">
        <v>21.766999999999999</v>
      </c>
      <c r="R10" s="20">
        <v>12276342433</v>
      </c>
      <c r="S10" s="20">
        <v>6605645</v>
      </c>
      <c r="T10" s="20">
        <v>1384814772</v>
      </c>
      <c r="U10" s="21">
        <v>4534381</v>
      </c>
      <c r="V10" s="23">
        <v>12282948078</v>
      </c>
      <c r="W10" s="21">
        <v>1389349153</v>
      </c>
      <c r="X10" s="21">
        <v>78417862891</v>
      </c>
      <c r="Y10" s="21">
        <v>1384814772</v>
      </c>
      <c r="Z10" s="21">
        <v>6605645</v>
      </c>
      <c r="AA10" s="21">
        <v>4534381</v>
      </c>
      <c r="AB10" s="21">
        <v>6605645</v>
      </c>
      <c r="AC10" s="21">
        <v>4534381</v>
      </c>
      <c r="AD10" s="22">
        <v>1389349153</v>
      </c>
      <c r="AE10" s="41">
        <v>17.236999999999998</v>
      </c>
      <c r="AF10" s="20">
        <v>6407302371</v>
      </c>
      <c r="AG10" s="20">
        <v>5948911</v>
      </c>
      <c r="AH10" s="20">
        <v>851301836</v>
      </c>
      <c r="AI10" s="20">
        <v>2562989</v>
      </c>
      <c r="AJ10" s="21">
        <v>6413251282</v>
      </c>
      <c r="AK10" s="21">
        <v>853864825</v>
      </c>
      <c r="AL10" s="21">
        <v>43510833817</v>
      </c>
      <c r="AM10" s="21">
        <v>851301836</v>
      </c>
      <c r="AN10" s="21">
        <v>5948911</v>
      </c>
      <c r="AO10" s="21">
        <v>2562989</v>
      </c>
      <c r="AP10" s="21">
        <v>5948911</v>
      </c>
      <c r="AQ10" s="21">
        <v>2562989</v>
      </c>
      <c r="AR10" s="22">
        <v>853864825</v>
      </c>
      <c r="AS10" s="41">
        <v>13.048999999999999</v>
      </c>
      <c r="AT10" s="20">
        <v>4467957226</v>
      </c>
      <c r="AU10" s="20">
        <v>6506294</v>
      </c>
      <c r="AV10" s="20">
        <v>578309217</v>
      </c>
      <c r="AW10" s="20">
        <v>2436090</v>
      </c>
      <c r="AX10" s="20">
        <v>4474463520</v>
      </c>
      <c r="AY10" s="21">
        <v>580745307</v>
      </c>
      <c r="AZ10" s="21">
        <v>32133666483</v>
      </c>
      <c r="BA10" s="21">
        <v>578309217</v>
      </c>
      <c r="BB10" s="21">
        <v>6506294</v>
      </c>
      <c r="BC10" s="21">
        <v>2436090</v>
      </c>
      <c r="BD10" s="21">
        <v>6506294</v>
      </c>
      <c r="BE10" s="21">
        <v>2436090</v>
      </c>
      <c r="BF10" s="22">
        <v>580745307</v>
      </c>
      <c r="BG10" s="41">
        <v>13.2</v>
      </c>
      <c r="BH10" s="20">
        <v>3483407836</v>
      </c>
      <c r="BI10" s="20">
        <v>8804259</v>
      </c>
      <c r="BJ10" s="20">
        <v>479775109</v>
      </c>
      <c r="BK10" s="20">
        <v>2512743</v>
      </c>
      <c r="BL10" s="21">
        <v>3492212095</v>
      </c>
      <c r="BM10" s="21">
        <v>482287852</v>
      </c>
      <c r="BN10" s="21">
        <v>26543130892</v>
      </c>
      <c r="BO10" s="21">
        <v>479775109</v>
      </c>
      <c r="BP10" s="21">
        <v>8804259</v>
      </c>
      <c r="BQ10" s="21">
        <v>2512743</v>
      </c>
      <c r="BR10" s="21">
        <v>8804259</v>
      </c>
      <c r="BS10" s="21">
        <v>2512743</v>
      </c>
      <c r="BT10" s="22">
        <v>482287852</v>
      </c>
      <c r="BU10" s="64">
        <v>41.203000000000003</v>
      </c>
      <c r="BV10" s="142"/>
      <c r="BW10" s="144">
        <f t="shared" si="2"/>
        <v>4042.906086257587</v>
      </c>
      <c r="BX10" s="144">
        <f t="shared" si="3"/>
        <v>3602.6031557403412</v>
      </c>
      <c r="BY10" s="144">
        <f t="shared" si="4"/>
        <v>2524.2695258455647</v>
      </c>
      <c r="BZ10" s="144">
        <f t="shared" si="5"/>
        <v>2462.5386223465398</v>
      </c>
      <c r="CA10" s="144">
        <f t="shared" si="6"/>
        <v>2010.8432493939395</v>
      </c>
      <c r="CB10" s="142"/>
      <c r="CC10" s="142">
        <f t="shared" si="7"/>
        <v>1009.8634294385432</v>
      </c>
      <c r="CD10" s="145">
        <f t="shared" si="8"/>
        <v>978.36174024900083</v>
      </c>
      <c r="CE10" s="142">
        <f t="shared" si="9"/>
        <v>1235.4818123803445</v>
      </c>
      <c r="CF10" s="142">
        <f t="shared" si="10"/>
        <v>1632.0024522951951</v>
      </c>
      <c r="CG10" s="142">
        <f t="shared" si="11"/>
        <v>1613.3333333333335</v>
      </c>
      <c r="CH10" s="142"/>
      <c r="CI10" s="146">
        <f t="shared" si="12"/>
        <v>0.96880599071989715</v>
      </c>
      <c r="CJ10" s="146">
        <f t="shared" si="13"/>
        <v>1.2234147473458259</v>
      </c>
      <c r="CK10" s="146">
        <f t="shared" si="14"/>
        <v>1.6160625335274734</v>
      </c>
      <c r="CL10" s="146">
        <f t="shared" si="15"/>
        <v>1.5975757575757579</v>
      </c>
      <c r="CM10" s="142"/>
      <c r="CN10" s="144">
        <f t="shared" si="16"/>
        <v>563400.16383358371</v>
      </c>
      <c r="CO10" s="144">
        <f t="shared" si="17"/>
        <v>576462.36067806161</v>
      </c>
      <c r="CP10" s="144">
        <f t="shared" si="18"/>
        <v>300868.81907400454</v>
      </c>
      <c r="CQ10" s="144">
        <f t="shared" si="19"/>
        <v>209802.64960555971</v>
      </c>
      <c r="CR10" s="144">
        <f t="shared" si="20"/>
        <v>163570.99154770849</v>
      </c>
      <c r="CS10" s="142"/>
      <c r="CT10" s="144">
        <f t="shared" si="21"/>
        <v>64293.587950788882</v>
      </c>
      <c r="CU10" s="144">
        <f t="shared" si="22"/>
        <v>65026.989669421491</v>
      </c>
      <c r="CV10" s="144">
        <f t="shared" si="23"/>
        <v>39974.729338842983</v>
      </c>
      <c r="CW10" s="144">
        <f t="shared" si="24"/>
        <v>27155.767139368894</v>
      </c>
      <c r="CX10" s="144">
        <f t="shared" si="25"/>
        <v>22528.883780991735</v>
      </c>
      <c r="CZ10" s="144">
        <f t="shared" si="26"/>
        <v>0.14072976454466418</v>
      </c>
      <c r="DA10" s="144">
        <f t="shared" si="27"/>
        <v>0.15655033152413228</v>
      </c>
      <c r="DB10" s="144">
        <f t="shared" si="28"/>
        <v>0.14725763238526171</v>
      </c>
      <c r="DC10" s="144">
        <f t="shared" si="29"/>
        <v>0.13904287045375693</v>
      </c>
      <c r="DD10" s="144">
        <f t="shared" si="30"/>
        <v>0.13123575550199643</v>
      </c>
      <c r="DE10" s="142"/>
      <c r="DF10" s="144">
        <f t="shared" si="31"/>
        <v>1.6059671393206708E-2</v>
      </c>
      <c r="DG10" s="144">
        <f t="shared" si="32"/>
        <v>1.7659430146991863E-2</v>
      </c>
      <c r="DH10" s="144">
        <f t="shared" si="33"/>
        <v>1.9565284351489264E-2</v>
      </c>
      <c r="DI10" s="144">
        <f t="shared" si="34"/>
        <v>1.7996988215022047E-2</v>
      </c>
      <c r="DJ10" s="144">
        <f t="shared" si="35"/>
        <v>1.8075302079175688E-2</v>
      </c>
    </row>
    <row r="11" spans="1:114" x14ac:dyDescent="0.25">
      <c r="A11" s="53">
        <v>2600</v>
      </c>
      <c r="B11" s="51">
        <f t="shared" si="1"/>
        <v>25.787353515625</v>
      </c>
      <c r="C11" s="46">
        <v>34.201000000000001</v>
      </c>
      <c r="D11" s="20">
        <v>19798754831</v>
      </c>
      <c r="E11" s="20">
        <v>78634</v>
      </c>
      <c r="F11" s="20">
        <v>2283120936</v>
      </c>
      <c r="G11" s="20">
        <v>77862</v>
      </c>
      <c r="H11" s="24">
        <v>19798833465</v>
      </c>
      <c r="I11" s="20">
        <v>2283198798</v>
      </c>
      <c r="J11" s="21">
        <v>140709639919</v>
      </c>
      <c r="K11" s="21">
        <v>2283120936</v>
      </c>
      <c r="L11" s="21">
        <v>78634</v>
      </c>
      <c r="M11" s="21">
        <v>77862</v>
      </c>
      <c r="N11" s="21">
        <v>78634</v>
      </c>
      <c r="O11" s="21">
        <v>77862</v>
      </c>
      <c r="P11" s="22">
        <v>2283198798</v>
      </c>
      <c r="Q11" s="41">
        <v>35.786000000000001</v>
      </c>
      <c r="R11" s="20">
        <v>20185402769</v>
      </c>
      <c r="S11" s="20">
        <v>9357105</v>
      </c>
      <c r="T11" s="20">
        <v>2371534223</v>
      </c>
      <c r="U11" s="21">
        <v>7188021</v>
      </c>
      <c r="V11" s="23">
        <v>20194759874</v>
      </c>
      <c r="W11" s="21">
        <v>2378722244</v>
      </c>
      <c r="X11" s="21">
        <v>128453739083</v>
      </c>
      <c r="Y11" s="21">
        <v>2371534223</v>
      </c>
      <c r="Z11" s="21">
        <v>9357105</v>
      </c>
      <c r="AA11" s="21">
        <v>7188021</v>
      </c>
      <c r="AB11" s="21">
        <v>9357105</v>
      </c>
      <c r="AC11" s="21">
        <v>7188021</v>
      </c>
      <c r="AD11" s="22">
        <v>2378722244</v>
      </c>
      <c r="AE11" s="41">
        <v>23.132999999999999</v>
      </c>
      <c r="AF11" s="20">
        <v>10482226942</v>
      </c>
      <c r="AG11" s="20">
        <v>6874111</v>
      </c>
      <c r="AH11" s="20">
        <v>1233921620</v>
      </c>
      <c r="AI11" s="20">
        <v>3923618</v>
      </c>
      <c r="AJ11" s="21">
        <v>10489101053</v>
      </c>
      <c r="AK11" s="21">
        <v>1237845238</v>
      </c>
      <c r="AL11" s="21">
        <v>70326636571</v>
      </c>
      <c r="AM11" s="21">
        <v>1233921620</v>
      </c>
      <c r="AN11" s="21">
        <v>6874111</v>
      </c>
      <c r="AO11" s="21">
        <v>3923618</v>
      </c>
      <c r="AP11" s="21">
        <v>6874111</v>
      </c>
      <c r="AQ11" s="21">
        <v>3923618</v>
      </c>
      <c r="AR11" s="22">
        <v>1237845238</v>
      </c>
      <c r="AS11" s="41">
        <v>20.69</v>
      </c>
      <c r="AT11" s="20">
        <v>7247326867</v>
      </c>
      <c r="AU11" s="20">
        <v>12746592</v>
      </c>
      <c r="AV11" s="20">
        <v>925214682</v>
      </c>
      <c r="AW11" s="20">
        <v>4915420</v>
      </c>
      <c r="AX11" s="20">
        <v>7260073459</v>
      </c>
      <c r="AY11" s="21">
        <v>930130102</v>
      </c>
      <c r="AZ11" s="21">
        <v>52001848859</v>
      </c>
      <c r="BA11" s="21">
        <v>925214682</v>
      </c>
      <c r="BB11" s="21">
        <v>12746592</v>
      </c>
      <c r="BC11" s="21">
        <v>4915420</v>
      </c>
      <c r="BD11" s="21">
        <v>12746592</v>
      </c>
      <c r="BE11" s="21">
        <v>4915420</v>
      </c>
      <c r="BF11" s="22">
        <v>930130102</v>
      </c>
      <c r="BG11" s="41">
        <v>20.536000000000001</v>
      </c>
      <c r="BH11" s="20">
        <v>5647844352</v>
      </c>
      <c r="BI11" s="20">
        <v>13678925</v>
      </c>
      <c r="BJ11" s="20">
        <v>754994711</v>
      </c>
      <c r="BK11" s="20">
        <v>4186664</v>
      </c>
      <c r="BL11" s="21">
        <v>5661523277</v>
      </c>
      <c r="BM11" s="21">
        <v>759181375</v>
      </c>
      <c r="BN11" s="21">
        <v>42562297164</v>
      </c>
      <c r="BO11" s="21">
        <v>754994711</v>
      </c>
      <c r="BP11" s="21">
        <v>13678925</v>
      </c>
      <c r="BQ11" s="21">
        <v>4186664</v>
      </c>
      <c r="BR11" s="21">
        <v>13678925</v>
      </c>
      <c r="BS11" s="21">
        <v>4186664</v>
      </c>
      <c r="BT11" s="22">
        <v>759181375</v>
      </c>
      <c r="BU11" s="64">
        <v>68.225999999999999</v>
      </c>
      <c r="BV11" s="142"/>
      <c r="BW11" s="144">
        <f t="shared" si="2"/>
        <v>4114.1966585479959</v>
      </c>
      <c r="BX11" s="144">
        <f t="shared" si="3"/>
        <v>3589.496984379366</v>
      </c>
      <c r="BY11" s="144">
        <f t="shared" si="4"/>
        <v>3040.1001413997319</v>
      </c>
      <c r="BZ11" s="144">
        <f t="shared" si="5"/>
        <v>2513.3808051715805</v>
      </c>
      <c r="CA11" s="144">
        <f t="shared" si="6"/>
        <v>2072.5699826645891</v>
      </c>
      <c r="CB11" s="142"/>
      <c r="CC11" s="142">
        <f t="shared" si="7"/>
        <v>1027.8062044969445</v>
      </c>
      <c r="CD11" s="145">
        <f t="shared" si="8"/>
        <v>982.28357458223877</v>
      </c>
      <c r="CE11" s="142">
        <f t="shared" si="9"/>
        <v>1519.5608005879046</v>
      </c>
      <c r="CF11" s="142">
        <f t="shared" si="10"/>
        <v>1698.9850169163847</v>
      </c>
      <c r="CG11" s="142">
        <f t="shared" si="11"/>
        <v>1711.7257499026098</v>
      </c>
      <c r="CH11" s="142"/>
      <c r="CI11" s="146">
        <f t="shared" si="12"/>
        <v>0.95570893645559718</v>
      </c>
      <c r="CJ11" s="146">
        <f t="shared" si="13"/>
        <v>1.4784506981368608</v>
      </c>
      <c r="CK11" s="146">
        <f t="shared" si="14"/>
        <v>1.6530207829869503</v>
      </c>
      <c r="CL11" s="146">
        <f t="shared" si="15"/>
        <v>1.6654168289832487</v>
      </c>
      <c r="CM11" s="142"/>
      <c r="CN11" s="144">
        <f t="shared" si="16"/>
        <v>563232.67043127003</v>
      </c>
      <c r="CO11" s="144">
        <f t="shared" si="17"/>
        <v>574231.98591829778</v>
      </c>
      <c r="CP11" s="144">
        <f t="shared" si="18"/>
        <v>298197.17063040513</v>
      </c>
      <c r="CQ11" s="144">
        <f t="shared" si="19"/>
        <v>206171.11023554846</v>
      </c>
      <c r="CR11" s="144">
        <f t="shared" si="20"/>
        <v>160669.21802457899</v>
      </c>
      <c r="CS11" s="142"/>
      <c r="CT11" s="144">
        <f t="shared" si="21"/>
        <v>64949.958352298592</v>
      </c>
      <c r="CU11" s="144">
        <f t="shared" si="22"/>
        <v>67465.129238734633</v>
      </c>
      <c r="CV11" s="144">
        <f t="shared" si="23"/>
        <v>35102.458466090124</v>
      </c>
      <c r="CW11" s="144">
        <f t="shared" si="24"/>
        <v>26320.399465179791</v>
      </c>
      <c r="CX11" s="144">
        <f t="shared" si="25"/>
        <v>21478.001564633592</v>
      </c>
      <c r="CZ11" s="144">
        <f t="shared" si="26"/>
        <v>0.1407064565185244</v>
      </c>
      <c r="DA11" s="144">
        <f t="shared" si="27"/>
        <v>0.1571414184834064</v>
      </c>
      <c r="DB11" s="144">
        <f t="shared" si="28"/>
        <v>0.14905059381614827</v>
      </c>
      <c r="DC11" s="144">
        <f t="shared" si="29"/>
        <v>0.13936671533834705</v>
      </c>
      <c r="DD11" s="144">
        <f t="shared" si="30"/>
        <v>0.13269594754808145</v>
      </c>
      <c r="DE11" s="142"/>
      <c r="DF11" s="144">
        <f t="shared" si="31"/>
        <v>1.6225760632422103E-2</v>
      </c>
      <c r="DG11" s="144">
        <f t="shared" si="32"/>
        <v>1.846216575655801E-2</v>
      </c>
      <c r="DH11" s="144">
        <f t="shared" si="33"/>
        <v>1.7545579885002233E-2</v>
      </c>
      <c r="DI11" s="144">
        <f t="shared" si="34"/>
        <v>1.7791957445756706E-2</v>
      </c>
      <c r="DJ11" s="144">
        <f t="shared" si="35"/>
        <v>1.7738579947667601E-2</v>
      </c>
    </row>
    <row r="12" spans="1:114" ht="15.75" thickBot="1" x14ac:dyDescent="0.3">
      <c r="A12" s="54">
        <v>3000</v>
      </c>
      <c r="B12" s="52">
        <f t="shared" si="1"/>
        <v>34.332275390625</v>
      </c>
      <c r="C12" s="47">
        <v>54.551000000000002</v>
      </c>
      <c r="D12" s="27">
        <v>30411926090</v>
      </c>
      <c r="E12" s="27">
        <v>109949</v>
      </c>
      <c r="F12" s="27">
        <v>4013015847</v>
      </c>
      <c r="G12" s="27">
        <v>108951</v>
      </c>
      <c r="H12" s="28">
        <v>30412036039</v>
      </c>
      <c r="I12" s="27">
        <v>4013124798</v>
      </c>
      <c r="J12" s="29">
        <v>216135278054</v>
      </c>
      <c r="K12" s="29">
        <v>4013015847</v>
      </c>
      <c r="L12" s="29">
        <v>109949</v>
      </c>
      <c r="M12" s="29">
        <v>108951</v>
      </c>
      <c r="N12" s="29">
        <v>109949</v>
      </c>
      <c r="O12" s="29">
        <v>108951</v>
      </c>
      <c r="P12" s="30">
        <v>4013124798</v>
      </c>
      <c r="Q12" s="42">
        <v>55.508000000000003</v>
      </c>
      <c r="R12" s="27">
        <v>30920402181</v>
      </c>
      <c r="S12" s="27">
        <v>15290953</v>
      </c>
      <c r="T12" s="27">
        <v>4549804191</v>
      </c>
      <c r="U12" s="29">
        <v>12879735</v>
      </c>
      <c r="V12" s="31">
        <v>30935693134</v>
      </c>
      <c r="W12" s="29">
        <v>4562683926</v>
      </c>
      <c r="X12" s="29">
        <v>196218254240</v>
      </c>
      <c r="Y12" s="29">
        <v>4549804191</v>
      </c>
      <c r="Z12" s="29">
        <v>15290953</v>
      </c>
      <c r="AA12" s="29">
        <v>12879735</v>
      </c>
      <c r="AB12" s="29">
        <v>15290953</v>
      </c>
      <c r="AC12" s="29">
        <v>12879735</v>
      </c>
      <c r="AD12" s="30">
        <v>4562683926</v>
      </c>
      <c r="AE12" s="42">
        <v>38.981999999999999</v>
      </c>
      <c r="AF12" s="27">
        <v>15976492475</v>
      </c>
      <c r="AG12" s="27">
        <v>7930736</v>
      </c>
      <c r="AH12" s="27">
        <v>1871576104</v>
      </c>
      <c r="AI12" s="27">
        <v>5078795</v>
      </c>
      <c r="AJ12" s="29">
        <v>15984423211</v>
      </c>
      <c r="AK12" s="29">
        <v>1876654899</v>
      </c>
      <c r="AL12" s="29">
        <v>113355051157</v>
      </c>
      <c r="AM12" s="29">
        <v>1871576104</v>
      </c>
      <c r="AN12" s="29">
        <v>7930736</v>
      </c>
      <c r="AO12" s="29">
        <v>5078795</v>
      </c>
      <c r="AP12" s="29">
        <v>7930736</v>
      </c>
      <c r="AQ12" s="29">
        <v>5078795</v>
      </c>
      <c r="AR12" s="30">
        <v>1876654899</v>
      </c>
      <c r="AS12" s="42">
        <v>29.611000000000001</v>
      </c>
      <c r="AT12" s="27">
        <v>11001456399</v>
      </c>
      <c r="AU12" s="27">
        <v>11765961</v>
      </c>
      <c r="AV12" s="27">
        <v>1378841638</v>
      </c>
      <c r="AW12" s="27">
        <v>5989638</v>
      </c>
      <c r="AX12" s="27">
        <v>11013222360</v>
      </c>
      <c r="AY12" s="29">
        <v>1384831276</v>
      </c>
      <c r="AZ12" s="29">
        <v>76039422580</v>
      </c>
      <c r="BA12" s="29">
        <v>1378841638</v>
      </c>
      <c r="BB12" s="29">
        <v>11765961</v>
      </c>
      <c r="BC12" s="29">
        <v>5989638</v>
      </c>
      <c r="BD12" s="29">
        <v>11765961</v>
      </c>
      <c r="BE12" s="29">
        <v>5989638</v>
      </c>
      <c r="BF12" s="30">
        <v>1384831276</v>
      </c>
      <c r="BG12" s="42">
        <v>29.425999999999998</v>
      </c>
      <c r="BH12" s="27">
        <v>8548502531</v>
      </c>
      <c r="BI12" s="27">
        <v>25625662</v>
      </c>
      <c r="BJ12" s="27">
        <v>1139385080</v>
      </c>
      <c r="BK12" s="27">
        <v>7981721</v>
      </c>
      <c r="BL12" s="29">
        <v>8574128193</v>
      </c>
      <c r="BM12" s="29">
        <v>1147366801</v>
      </c>
      <c r="BN12" s="29">
        <v>62793664607</v>
      </c>
      <c r="BO12" s="29">
        <v>1139385080</v>
      </c>
      <c r="BP12" s="29">
        <v>25625662</v>
      </c>
      <c r="BQ12" s="29">
        <v>7981721</v>
      </c>
      <c r="BR12" s="29">
        <v>25625662</v>
      </c>
      <c r="BS12" s="29">
        <v>7981721</v>
      </c>
      <c r="BT12" s="30">
        <v>1147366801</v>
      </c>
      <c r="BU12" s="65">
        <v>106.851</v>
      </c>
      <c r="BV12" s="142"/>
      <c r="BW12" s="144">
        <f t="shared" si="2"/>
        <v>3962.0772864658757</v>
      </c>
      <c r="BX12" s="144">
        <f t="shared" si="3"/>
        <v>3534.954497369748</v>
      </c>
      <c r="BY12" s="144">
        <f t="shared" si="4"/>
        <v>2907.8818725822175</v>
      </c>
      <c r="BZ12" s="144">
        <f t="shared" si="5"/>
        <v>2567.9451075613788</v>
      </c>
      <c r="CA12" s="144">
        <f t="shared" si="6"/>
        <v>2133.9517639842315</v>
      </c>
      <c r="CB12" s="142"/>
      <c r="CC12" s="142">
        <f t="shared" si="7"/>
        <v>989.89936023170969</v>
      </c>
      <c r="CD12" s="145">
        <f t="shared" si="8"/>
        <v>972.83274482957415</v>
      </c>
      <c r="CE12" s="142">
        <f t="shared" si="9"/>
        <v>1385.254732953671</v>
      </c>
      <c r="CF12" s="142">
        <f t="shared" si="10"/>
        <v>1823.6466178109486</v>
      </c>
      <c r="CG12" s="142">
        <f t="shared" si="11"/>
        <v>1835.1118058859513</v>
      </c>
      <c r="CH12" s="142"/>
      <c r="CI12" s="146">
        <f t="shared" si="12"/>
        <v>0.982759241911076</v>
      </c>
      <c r="CJ12" s="146">
        <f t="shared" si="13"/>
        <v>1.3993894618028835</v>
      </c>
      <c r="CK12" s="146">
        <f t="shared" si="14"/>
        <v>1.8422545675593531</v>
      </c>
      <c r="CL12" s="146">
        <f t="shared" si="15"/>
        <v>1.8538367430163802</v>
      </c>
      <c r="CM12" s="142"/>
      <c r="CN12" s="144">
        <f t="shared" si="16"/>
        <v>563183.81648148154</v>
      </c>
      <c r="CO12" s="144">
        <f t="shared" si="17"/>
        <v>572600.0403888888</v>
      </c>
      <c r="CP12" s="144">
        <f t="shared" si="18"/>
        <v>295860.97175925924</v>
      </c>
      <c r="CQ12" s="144">
        <f t="shared" si="19"/>
        <v>203730.67405555554</v>
      </c>
      <c r="CR12" s="144">
        <f t="shared" si="20"/>
        <v>158305.60242592593</v>
      </c>
      <c r="CS12" s="142"/>
      <c r="CT12" s="144">
        <f t="shared" si="21"/>
        <v>74315.108277777777</v>
      </c>
      <c r="CU12" s="144">
        <f t="shared" si="22"/>
        <v>84255.633166666652</v>
      </c>
      <c r="CV12" s="144">
        <f t="shared" si="23"/>
        <v>34658.816740740738</v>
      </c>
      <c r="CW12" s="144">
        <f t="shared" si="24"/>
        <v>25534.104407407405</v>
      </c>
      <c r="CX12" s="144">
        <f t="shared" si="25"/>
        <v>21099.723703703705</v>
      </c>
      <c r="CZ12" s="144">
        <f t="shared" si="26"/>
        <v>0.14070783059488223</v>
      </c>
      <c r="DA12" s="144">
        <f t="shared" si="27"/>
        <v>0.15758168015897439</v>
      </c>
      <c r="DB12" s="144">
        <f t="shared" si="28"/>
        <v>0.1409420428285291</v>
      </c>
      <c r="DC12" s="144">
        <f t="shared" si="29"/>
        <v>0.14468095661070446</v>
      </c>
      <c r="DD12" s="144">
        <f t="shared" si="30"/>
        <v>0.13613638548572693</v>
      </c>
      <c r="DE12" s="142"/>
      <c r="DF12" s="144">
        <f t="shared" si="31"/>
        <v>1.8567148700256948E-2</v>
      </c>
      <c r="DG12" s="144">
        <f t="shared" si="32"/>
        <v>2.31874664700411E-2</v>
      </c>
      <c r="DH12" s="144">
        <f t="shared" si="33"/>
        <v>1.6510742881742545E-2</v>
      </c>
      <c r="DI12" s="144">
        <f t="shared" si="34"/>
        <v>1.81332470870533E-2</v>
      </c>
      <c r="DJ12" s="144">
        <f t="shared" si="35"/>
        <v>1.8144905017583344E-2</v>
      </c>
    </row>
    <row r="13" spans="1:114" x14ac:dyDescent="0.25">
      <c r="A13" s="13"/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  <c r="CZ13" s="142"/>
      <c r="DA13" s="142"/>
      <c r="DB13" s="142"/>
      <c r="DC13" s="142"/>
      <c r="DD13" s="142"/>
      <c r="DE13" s="142"/>
      <c r="DF13" s="142"/>
      <c r="DG13" s="142"/>
      <c r="DH13" s="142"/>
      <c r="DI13" s="142"/>
      <c r="DJ13" s="142"/>
    </row>
    <row r="14" spans="1:114" ht="15.75" thickBot="1" x14ac:dyDescent="0.3">
      <c r="A14" s="13"/>
      <c r="B14" s="1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V14" s="142"/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142"/>
      <c r="CS14" s="142"/>
      <c r="CT14" s="142"/>
      <c r="CU14" s="142"/>
      <c r="CV14" s="142"/>
      <c r="CW14" s="142"/>
      <c r="CX14" s="142"/>
      <c r="CZ14" s="142"/>
      <c r="DA14" s="142"/>
      <c r="DB14" s="142"/>
      <c r="DC14" s="142"/>
      <c r="DD14" s="142"/>
      <c r="DE14" s="142"/>
      <c r="DF14" s="142"/>
      <c r="DG14" s="142"/>
      <c r="DH14" s="142"/>
      <c r="DI14" s="142"/>
      <c r="DJ14" s="142"/>
    </row>
    <row r="15" spans="1:114" ht="16.5" thickBot="1" x14ac:dyDescent="0.3">
      <c r="A15" s="1"/>
      <c r="B15" s="48"/>
      <c r="C15" s="107" t="s">
        <v>21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9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  <c r="CZ15" s="142"/>
      <c r="DA15" s="142"/>
      <c r="DB15" s="142"/>
      <c r="DC15" s="142"/>
      <c r="DD15" s="142"/>
      <c r="DE15" s="142"/>
      <c r="DF15" s="142"/>
      <c r="DG15" s="142"/>
      <c r="DH15" s="142"/>
      <c r="DI15" s="142"/>
      <c r="DJ15" s="142"/>
    </row>
    <row r="16" spans="1:114" ht="16.5" thickBot="1" x14ac:dyDescent="0.3">
      <c r="A16" s="2"/>
      <c r="B16" s="49"/>
      <c r="C16" s="92" t="s">
        <v>1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4"/>
      <c r="Q16" s="95" t="s">
        <v>2</v>
      </c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7"/>
      <c r="BU16" s="70" t="s">
        <v>97</v>
      </c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  <c r="CT16" s="142"/>
      <c r="CU16" s="142"/>
      <c r="CV16" s="142"/>
      <c r="CW16" s="142"/>
      <c r="CX16" s="142"/>
      <c r="CZ16" s="142"/>
      <c r="DA16" s="142"/>
      <c r="DB16" s="142"/>
      <c r="DC16" s="142"/>
      <c r="DD16" s="142"/>
      <c r="DE16" s="142"/>
      <c r="DF16" s="142"/>
      <c r="DG16" s="142"/>
      <c r="DH16" s="142"/>
      <c r="DI16" s="142"/>
      <c r="DJ16" s="142"/>
    </row>
    <row r="17" spans="1:114" ht="15.75" x14ac:dyDescent="0.25">
      <c r="A17" s="2"/>
      <c r="B17" s="49"/>
      <c r="C17" s="98" t="s">
        <v>3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00"/>
      <c r="Q17" s="101" t="s">
        <v>4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3"/>
      <c r="AE17" s="101" t="s">
        <v>5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3"/>
      <c r="AS17" s="101" t="s">
        <v>6</v>
      </c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3"/>
      <c r="BG17" s="101" t="s">
        <v>7</v>
      </c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3"/>
      <c r="BU17" s="69" t="s">
        <v>22</v>
      </c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</row>
    <row r="18" spans="1:114" s="63" customFormat="1" x14ac:dyDescent="0.25">
      <c r="A18" s="53" t="s">
        <v>8</v>
      </c>
      <c r="B18" s="56" t="s">
        <v>35</v>
      </c>
      <c r="C18" s="57" t="s">
        <v>39</v>
      </c>
      <c r="D18" s="58" t="s">
        <v>23</v>
      </c>
      <c r="E18" s="58" t="s">
        <v>10</v>
      </c>
      <c r="F18" s="58" t="s">
        <v>24</v>
      </c>
      <c r="G18" s="58" t="s">
        <v>11</v>
      </c>
      <c r="H18" s="58" t="s">
        <v>12</v>
      </c>
      <c r="I18" s="58" t="s">
        <v>13</v>
      </c>
      <c r="J18" s="59" t="s">
        <v>14</v>
      </c>
      <c r="K18" s="59" t="s">
        <v>15</v>
      </c>
      <c r="L18" s="59" t="s">
        <v>16</v>
      </c>
      <c r="M18" s="59" t="s">
        <v>17</v>
      </c>
      <c r="N18" s="59" t="s">
        <v>18</v>
      </c>
      <c r="O18" s="59" t="s">
        <v>19</v>
      </c>
      <c r="P18" s="60" t="s">
        <v>20</v>
      </c>
      <c r="Q18" s="61" t="s">
        <v>40</v>
      </c>
      <c r="R18" s="58" t="s">
        <v>44</v>
      </c>
      <c r="S18" s="58" t="s">
        <v>45</v>
      </c>
      <c r="T18" s="58" t="s">
        <v>46</v>
      </c>
      <c r="U18" s="59" t="s">
        <v>47</v>
      </c>
      <c r="V18" s="62" t="s">
        <v>48</v>
      </c>
      <c r="W18" s="59" t="s">
        <v>49</v>
      </c>
      <c r="X18" s="59" t="s">
        <v>50</v>
      </c>
      <c r="Y18" s="59" t="s">
        <v>51</v>
      </c>
      <c r="Z18" s="59" t="s">
        <v>52</v>
      </c>
      <c r="AA18" s="59" t="s">
        <v>53</v>
      </c>
      <c r="AB18" s="59" t="s">
        <v>54</v>
      </c>
      <c r="AC18" s="59" t="s">
        <v>55</v>
      </c>
      <c r="AD18" s="60" t="s">
        <v>56</v>
      </c>
      <c r="AE18" s="61" t="s">
        <v>41</v>
      </c>
      <c r="AF18" s="58" t="s">
        <v>57</v>
      </c>
      <c r="AG18" s="58" t="s">
        <v>58</v>
      </c>
      <c r="AH18" s="58" t="s">
        <v>59</v>
      </c>
      <c r="AI18" s="59" t="s">
        <v>60</v>
      </c>
      <c r="AJ18" s="62" t="s">
        <v>61</v>
      </c>
      <c r="AK18" s="59" t="s">
        <v>62</v>
      </c>
      <c r="AL18" s="59" t="s">
        <v>63</v>
      </c>
      <c r="AM18" s="59" t="s">
        <v>64</v>
      </c>
      <c r="AN18" s="59" t="s">
        <v>65</v>
      </c>
      <c r="AO18" s="59" t="s">
        <v>66</v>
      </c>
      <c r="AP18" s="59" t="s">
        <v>67</v>
      </c>
      <c r="AQ18" s="59" t="s">
        <v>68</v>
      </c>
      <c r="AR18" s="60" t="s">
        <v>69</v>
      </c>
      <c r="AS18" s="61" t="s">
        <v>42</v>
      </c>
      <c r="AT18" s="58" t="s">
        <v>70</v>
      </c>
      <c r="AU18" s="58" t="s">
        <v>71</v>
      </c>
      <c r="AV18" s="58" t="s">
        <v>72</v>
      </c>
      <c r="AW18" s="59" t="s">
        <v>73</v>
      </c>
      <c r="AX18" s="62" t="s">
        <v>74</v>
      </c>
      <c r="AY18" s="59" t="s">
        <v>75</v>
      </c>
      <c r="AZ18" s="59" t="s">
        <v>76</v>
      </c>
      <c r="BA18" s="59" t="s">
        <v>77</v>
      </c>
      <c r="BB18" s="59" t="s">
        <v>78</v>
      </c>
      <c r="BC18" s="59" t="s">
        <v>79</v>
      </c>
      <c r="BD18" s="59" t="s">
        <v>80</v>
      </c>
      <c r="BE18" s="59" t="s">
        <v>81</v>
      </c>
      <c r="BF18" s="60" t="s">
        <v>82</v>
      </c>
      <c r="BG18" s="61" t="s">
        <v>43</v>
      </c>
      <c r="BH18" s="58" t="s">
        <v>83</v>
      </c>
      <c r="BI18" s="58" t="s">
        <v>84</v>
      </c>
      <c r="BJ18" s="58" t="s">
        <v>85</v>
      </c>
      <c r="BK18" s="59" t="s">
        <v>86</v>
      </c>
      <c r="BL18" s="62" t="s">
        <v>87</v>
      </c>
      <c r="BM18" s="59" t="s">
        <v>88</v>
      </c>
      <c r="BN18" s="59" t="s">
        <v>89</v>
      </c>
      <c r="BO18" s="59" t="s">
        <v>90</v>
      </c>
      <c r="BP18" s="59" t="s">
        <v>91</v>
      </c>
      <c r="BQ18" s="59" t="s">
        <v>92</v>
      </c>
      <c r="BR18" s="59" t="s">
        <v>93</v>
      </c>
      <c r="BS18" s="59" t="s">
        <v>94</v>
      </c>
      <c r="BT18" s="60" t="s">
        <v>95</v>
      </c>
      <c r="BU18" s="68" t="s">
        <v>96</v>
      </c>
      <c r="BV18" s="140"/>
      <c r="BW18" s="143" t="s">
        <v>108</v>
      </c>
      <c r="BX18" s="143" t="s">
        <v>109</v>
      </c>
      <c r="BY18" s="143" t="s">
        <v>110</v>
      </c>
      <c r="BZ18" s="143" t="s">
        <v>111</v>
      </c>
      <c r="CA18" s="143" t="s">
        <v>112</v>
      </c>
      <c r="CB18" s="140"/>
      <c r="CC18" s="141" t="s">
        <v>113</v>
      </c>
      <c r="CD18" s="141" t="s">
        <v>114</v>
      </c>
      <c r="CE18" s="141" t="s">
        <v>115</v>
      </c>
      <c r="CF18" s="141" t="s">
        <v>116</v>
      </c>
      <c r="CG18" s="141" t="s">
        <v>117</v>
      </c>
      <c r="CH18" s="140"/>
      <c r="CI18" s="141" t="s">
        <v>118</v>
      </c>
      <c r="CJ18" s="141" t="s">
        <v>119</v>
      </c>
      <c r="CK18" s="141" t="s">
        <v>120</v>
      </c>
      <c r="CL18" s="141" t="s">
        <v>121</v>
      </c>
      <c r="CM18" s="140"/>
      <c r="CN18" s="141" t="s">
        <v>133</v>
      </c>
      <c r="CO18" s="141" t="s">
        <v>134</v>
      </c>
      <c r="CP18" s="141" t="s">
        <v>135</v>
      </c>
      <c r="CQ18" s="141" t="s">
        <v>136</v>
      </c>
      <c r="CR18" s="141" t="s">
        <v>137</v>
      </c>
      <c r="CS18" s="140"/>
      <c r="CT18" s="141" t="s">
        <v>132</v>
      </c>
      <c r="CU18" s="141" t="s">
        <v>138</v>
      </c>
      <c r="CV18" s="141" t="s">
        <v>139</v>
      </c>
      <c r="CW18" s="141" t="s">
        <v>140</v>
      </c>
      <c r="CX18" s="141" t="s">
        <v>141</v>
      </c>
      <c r="CZ18" s="141" t="s">
        <v>142</v>
      </c>
      <c r="DA18" s="141" t="s">
        <v>143</v>
      </c>
      <c r="DB18" s="141" t="s">
        <v>144</v>
      </c>
      <c r="DC18" s="141" t="s">
        <v>145</v>
      </c>
      <c r="DD18" s="141" t="s">
        <v>146</v>
      </c>
      <c r="DE18" s="140"/>
      <c r="DF18" s="141" t="s">
        <v>147</v>
      </c>
      <c r="DG18" s="141" t="s">
        <v>148</v>
      </c>
      <c r="DH18" s="141" t="s">
        <v>149</v>
      </c>
      <c r="DI18" s="141" t="s">
        <v>150</v>
      </c>
      <c r="DJ18" s="141" t="s">
        <v>151</v>
      </c>
    </row>
    <row r="19" spans="1:114" x14ac:dyDescent="0.25">
      <c r="A19" s="53">
        <v>600</v>
      </c>
      <c r="B19" s="51">
        <f>(A19*A19*4)/1024/1024</f>
        <v>1.373291015625</v>
      </c>
      <c r="C19" s="46">
        <v>8.7999999999999995E-2</v>
      </c>
      <c r="D19" s="20">
        <v>27196533</v>
      </c>
      <c r="E19" s="20">
        <v>1902</v>
      </c>
      <c r="F19" s="20">
        <v>911152</v>
      </c>
      <c r="G19" s="20">
        <v>1833</v>
      </c>
      <c r="H19" s="20">
        <v>27198435</v>
      </c>
      <c r="I19" s="20">
        <v>912985</v>
      </c>
      <c r="J19" s="20">
        <v>879571548</v>
      </c>
      <c r="K19" s="20">
        <v>911152</v>
      </c>
      <c r="L19" s="20">
        <v>1902</v>
      </c>
      <c r="M19" s="20">
        <v>1833</v>
      </c>
      <c r="N19" s="20">
        <v>1902</v>
      </c>
      <c r="O19" s="20">
        <v>1833</v>
      </c>
      <c r="P19" s="32">
        <v>912985</v>
      </c>
      <c r="Q19" s="41">
        <v>8.3000000000000004E-2</v>
      </c>
      <c r="R19" s="20">
        <v>27192031</v>
      </c>
      <c r="S19" s="20">
        <v>1883</v>
      </c>
      <c r="T19" s="20">
        <v>1026986</v>
      </c>
      <c r="U19" s="20">
        <v>1680</v>
      </c>
      <c r="V19" s="33">
        <v>27193914</v>
      </c>
      <c r="W19" s="20">
        <v>1028666</v>
      </c>
      <c r="X19" s="20">
        <v>890700050</v>
      </c>
      <c r="Y19" s="20">
        <v>1026986</v>
      </c>
      <c r="Z19" s="20">
        <v>1883</v>
      </c>
      <c r="AA19" s="20">
        <v>1680</v>
      </c>
      <c r="AB19" s="20">
        <v>1883</v>
      </c>
      <c r="AC19" s="20">
        <v>1680</v>
      </c>
      <c r="AD19" s="32">
        <v>1028666</v>
      </c>
      <c r="AE19" s="41">
        <v>4.2000000000000003E-2</v>
      </c>
      <c r="AF19" s="20">
        <v>13643581</v>
      </c>
      <c r="AG19" s="20">
        <v>1700</v>
      </c>
      <c r="AH19" s="20">
        <v>525343</v>
      </c>
      <c r="AI19" s="20">
        <v>1547</v>
      </c>
      <c r="AJ19" s="20">
        <v>13645281</v>
      </c>
      <c r="AK19" s="20">
        <v>526890</v>
      </c>
      <c r="AL19" s="20">
        <v>446270903</v>
      </c>
      <c r="AM19" s="20">
        <v>525343</v>
      </c>
      <c r="AN19" s="20">
        <v>1700</v>
      </c>
      <c r="AO19" s="20">
        <v>1547</v>
      </c>
      <c r="AP19" s="20">
        <v>1700</v>
      </c>
      <c r="AQ19" s="20">
        <v>1547</v>
      </c>
      <c r="AR19" s="32">
        <v>526890</v>
      </c>
      <c r="AS19" s="41">
        <v>3.5999999999999997E-2</v>
      </c>
      <c r="AT19" s="20">
        <v>9127688</v>
      </c>
      <c r="AU19" s="20">
        <v>2195</v>
      </c>
      <c r="AV19" s="20">
        <v>386855</v>
      </c>
      <c r="AW19" s="20">
        <v>1983</v>
      </c>
      <c r="AX19" s="20">
        <v>9129883</v>
      </c>
      <c r="AY19" s="20">
        <v>388838</v>
      </c>
      <c r="AZ19" s="20">
        <v>300251499</v>
      </c>
      <c r="BA19" s="20">
        <v>386855</v>
      </c>
      <c r="BB19" s="20">
        <v>2195</v>
      </c>
      <c r="BC19" s="20">
        <v>1983</v>
      </c>
      <c r="BD19" s="20">
        <v>2195</v>
      </c>
      <c r="BE19" s="20">
        <v>1983</v>
      </c>
      <c r="BF19" s="32">
        <v>388838</v>
      </c>
      <c r="BG19" s="41">
        <v>0.04</v>
      </c>
      <c r="BH19" s="20">
        <v>6875956</v>
      </c>
      <c r="BI19" s="20">
        <v>2172</v>
      </c>
      <c r="BJ19" s="20">
        <v>417348</v>
      </c>
      <c r="BK19" s="20">
        <v>1939</v>
      </c>
      <c r="BL19" s="20">
        <v>6878128</v>
      </c>
      <c r="BM19" s="20">
        <v>419287</v>
      </c>
      <c r="BN19" s="20">
        <v>226182032</v>
      </c>
      <c r="BO19" s="20">
        <v>417348</v>
      </c>
      <c r="BP19" s="20">
        <v>2172</v>
      </c>
      <c r="BQ19" s="20">
        <v>1939</v>
      </c>
      <c r="BR19" s="20">
        <v>2172</v>
      </c>
      <c r="BS19" s="20">
        <v>1939</v>
      </c>
      <c r="BT19" s="32">
        <v>419287</v>
      </c>
      <c r="BU19" s="64">
        <v>0.53800000000000003</v>
      </c>
      <c r="BV19" s="142"/>
      <c r="BW19" s="144">
        <f>J19/C19/1000000</f>
        <v>9995.1312272727282</v>
      </c>
      <c r="BX19" s="144">
        <f>X19/Q19/1000000</f>
        <v>10731.325903614457</v>
      </c>
      <c r="BY19" s="144">
        <f>AL19/AE19/1000000</f>
        <v>10625.49769047619</v>
      </c>
      <c r="BZ19" s="144">
        <f>AZ19/AS19/1000000</f>
        <v>8340.3194166666672</v>
      </c>
      <c r="CA19" s="144">
        <f>BN19/BG19/1000000</f>
        <v>5654.5508</v>
      </c>
      <c r="CB19" s="142"/>
      <c r="CC19" s="142">
        <f>(2*$A19^3)/C19/1000000</f>
        <v>4909.090909090909</v>
      </c>
      <c r="CD19" s="145">
        <f>(2*$A19^3)/Q19/1000000</f>
        <v>5204.8192771084341</v>
      </c>
      <c r="CE19" s="142">
        <f>(2*$A19^3)/AE19/1000000</f>
        <v>10285.714285714284</v>
      </c>
      <c r="CF19" s="142">
        <f>(2*$A19^3)/AS19/1000000</f>
        <v>12000</v>
      </c>
      <c r="CG19" s="142">
        <f>(2*$A19^3)/BG19/1000000</f>
        <v>10800</v>
      </c>
      <c r="CH19" s="142"/>
      <c r="CI19" s="146">
        <f>CD19/$CC19</f>
        <v>1.0602409638554218</v>
      </c>
      <c r="CJ19" s="146">
        <f t="shared" ref="CJ19:CJ25" si="36">CE19/$CC19</f>
        <v>2.0952380952380949</v>
      </c>
      <c r="CK19" s="146">
        <f t="shared" ref="CK19:CK25" si="37">CF19/$CC19</f>
        <v>2.4444444444444446</v>
      </c>
      <c r="CL19" s="146">
        <f t="shared" ref="CL19:CL25" si="38">CG19/$CC19</f>
        <v>2.2000000000000002</v>
      </c>
      <c r="CM19" s="142"/>
      <c r="CN19" s="144">
        <f>D19/C19/CC19</f>
        <v>62954.9375</v>
      </c>
      <c r="CO19" s="144">
        <f>R19/Q19/CD19</f>
        <v>62944.516203703693</v>
      </c>
      <c r="CP19" s="144">
        <f>AF19/AE19/CE19</f>
        <v>31582.363425925927</v>
      </c>
      <c r="CQ19" s="144">
        <f>AT19/AS19/CF19</f>
        <v>21128.907407407409</v>
      </c>
      <c r="CR19" s="144">
        <f>BH19/BG19/CG19</f>
        <v>15916.564814814816</v>
      </c>
      <c r="CS19" s="142"/>
      <c r="CT19" s="144">
        <f>F19/C19/CC19</f>
        <v>2109.1481481481483</v>
      </c>
      <c r="CU19" s="144">
        <f>T19/Q19/CD19</f>
        <v>2377.2824074074074</v>
      </c>
      <c r="CV19" s="144">
        <f>AH19/AE19/CE19</f>
        <v>1216.0717592592594</v>
      </c>
      <c r="CW19" s="144">
        <f>AV19/AS19/CF19</f>
        <v>895.49768518518533</v>
      </c>
      <c r="CX19" s="144">
        <f>BJ19/BG19/CG19</f>
        <v>966.08333333333337</v>
      </c>
      <c r="CZ19" s="144">
        <f>D19/J19</f>
        <v>3.0920205481680722E-2</v>
      </c>
      <c r="DA19" s="144">
        <f>R19/X19</f>
        <v>3.0528830665272781E-2</v>
      </c>
      <c r="DB19" s="144">
        <f>AF19/AL19</f>
        <v>3.0572418923758515E-2</v>
      </c>
      <c r="DC19" s="144">
        <f>AT19/AZ19</f>
        <v>3.040014131619706E-2</v>
      </c>
      <c r="DD19" s="144">
        <f>BH19/BN19</f>
        <v>3.0400098271289738E-2</v>
      </c>
      <c r="DE19" s="142"/>
      <c r="DF19" s="144">
        <f>F19/J19</f>
        <v>1.03590435828877E-3</v>
      </c>
      <c r="DG19" s="144">
        <f>T19/X19</f>
        <v>1.1530099274160814E-3</v>
      </c>
      <c r="DH19" s="144">
        <f>AH19/AL19</f>
        <v>1.1771840746695511E-3</v>
      </c>
      <c r="DI19" s="144">
        <f>AV19/AZ19</f>
        <v>1.2884365316690725E-3</v>
      </c>
      <c r="DJ19" s="144">
        <f>BJ19/BN19</f>
        <v>1.845186358569809E-3</v>
      </c>
    </row>
    <row r="20" spans="1:114" x14ac:dyDescent="0.25">
      <c r="A20" s="53">
        <v>1000</v>
      </c>
      <c r="B20" s="51">
        <f t="shared" ref="B20:B29" si="39">(A20*A20*4)/1024/1024</f>
        <v>3.814697265625</v>
      </c>
      <c r="C20" s="46">
        <v>0.51700000000000002</v>
      </c>
      <c r="D20" s="20">
        <v>125988940</v>
      </c>
      <c r="E20" s="20">
        <v>8445</v>
      </c>
      <c r="F20" s="20">
        <v>27344013</v>
      </c>
      <c r="G20" s="20">
        <v>8305</v>
      </c>
      <c r="H20" s="24">
        <v>125997385</v>
      </c>
      <c r="I20" s="20">
        <v>27352318</v>
      </c>
      <c r="J20" s="20">
        <v>4043149026</v>
      </c>
      <c r="K20" s="20">
        <v>27344013</v>
      </c>
      <c r="L20" s="20">
        <v>8445</v>
      </c>
      <c r="M20" s="20">
        <v>8305</v>
      </c>
      <c r="N20" s="20">
        <v>8445</v>
      </c>
      <c r="O20" s="20">
        <v>8305</v>
      </c>
      <c r="P20" s="32">
        <v>27352318</v>
      </c>
      <c r="Q20" s="41">
        <v>0.51900000000000002</v>
      </c>
      <c r="R20" s="20">
        <v>125865767</v>
      </c>
      <c r="S20" s="20">
        <v>12650</v>
      </c>
      <c r="T20" s="20">
        <v>52657240</v>
      </c>
      <c r="U20" s="20">
        <v>12350</v>
      </c>
      <c r="V20" s="33">
        <v>125878417</v>
      </c>
      <c r="W20" s="20">
        <v>52669590</v>
      </c>
      <c r="X20" s="20">
        <v>4074096165</v>
      </c>
      <c r="Y20" s="20">
        <v>52657240</v>
      </c>
      <c r="Z20" s="20">
        <v>12650</v>
      </c>
      <c r="AA20" s="20">
        <v>12350</v>
      </c>
      <c r="AB20" s="20">
        <v>12650</v>
      </c>
      <c r="AC20" s="20">
        <v>12350</v>
      </c>
      <c r="AD20" s="32">
        <v>52669590</v>
      </c>
      <c r="AE20" s="41">
        <v>0.26700000000000002</v>
      </c>
      <c r="AF20" s="20">
        <v>62965124</v>
      </c>
      <c r="AG20" s="20">
        <v>8764</v>
      </c>
      <c r="AH20" s="20">
        <v>27477296</v>
      </c>
      <c r="AI20" s="20">
        <v>8516</v>
      </c>
      <c r="AJ20" s="24">
        <v>62973888</v>
      </c>
      <c r="AK20" s="20">
        <v>27485812</v>
      </c>
      <c r="AL20" s="20">
        <v>2039581221</v>
      </c>
      <c r="AM20" s="20">
        <v>27477296</v>
      </c>
      <c r="AN20" s="20">
        <v>8764</v>
      </c>
      <c r="AO20" s="20">
        <v>8516</v>
      </c>
      <c r="AP20" s="20">
        <v>8764</v>
      </c>
      <c r="AQ20" s="20">
        <v>8516</v>
      </c>
      <c r="AR20" s="32">
        <v>27485812</v>
      </c>
      <c r="AS20" s="41">
        <v>0.19900000000000001</v>
      </c>
      <c r="AT20" s="20">
        <v>42254096</v>
      </c>
      <c r="AU20" s="20">
        <v>6783</v>
      </c>
      <c r="AV20" s="20">
        <v>20746563</v>
      </c>
      <c r="AW20" s="24">
        <v>6532</v>
      </c>
      <c r="AX20" s="20">
        <v>42260879</v>
      </c>
      <c r="AY20" s="20">
        <v>20753095</v>
      </c>
      <c r="AZ20" s="20">
        <v>1366222301</v>
      </c>
      <c r="BA20" s="20">
        <v>20746563</v>
      </c>
      <c r="BB20" s="20">
        <v>6783</v>
      </c>
      <c r="BC20" s="20">
        <v>6532</v>
      </c>
      <c r="BD20" s="20">
        <v>6783</v>
      </c>
      <c r="BE20" s="20">
        <v>6532</v>
      </c>
      <c r="BF20" s="32">
        <v>20753095</v>
      </c>
      <c r="BG20" s="41">
        <v>0.17100000000000001</v>
      </c>
      <c r="BH20" s="20">
        <v>31701620</v>
      </c>
      <c r="BI20" s="20">
        <v>5491</v>
      </c>
      <c r="BJ20" s="20">
        <v>13722703</v>
      </c>
      <c r="BK20" s="20">
        <v>5214</v>
      </c>
      <c r="BL20" s="20">
        <v>31707111</v>
      </c>
      <c r="BM20" s="20">
        <v>13727917</v>
      </c>
      <c r="BN20" s="20">
        <v>1024424065</v>
      </c>
      <c r="BO20" s="20">
        <v>13722703</v>
      </c>
      <c r="BP20" s="20">
        <v>5491</v>
      </c>
      <c r="BQ20" s="20">
        <v>5214</v>
      </c>
      <c r="BR20" s="20">
        <v>5491</v>
      </c>
      <c r="BS20" s="20">
        <v>5214</v>
      </c>
      <c r="BT20" s="32">
        <v>13727917</v>
      </c>
      <c r="BU20" s="64">
        <v>2.5139999999999998</v>
      </c>
      <c r="BV20" s="142"/>
      <c r="BW20" s="144">
        <f t="shared" ref="BW20:BW25" si="40">J20/C20/1000000</f>
        <v>7820.4043056092842</v>
      </c>
      <c r="BX20" s="144">
        <f t="shared" ref="BX20:BX25" si="41">X20/Q20/1000000</f>
        <v>7849.8962716762999</v>
      </c>
      <c r="BY20" s="144">
        <f t="shared" ref="BY20:BY25" si="42">AL20/AE20/1000000</f>
        <v>7638.8809775280897</v>
      </c>
      <c r="BZ20" s="144">
        <f t="shared" ref="BZ20:BZ25" si="43">AZ20/AS20/1000000</f>
        <v>6865.4386984924622</v>
      </c>
      <c r="CA20" s="144">
        <f t="shared" ref="CA20:CA25" si="44">BN20/BG20/1000000</f>
        <v>5990.7840058479533</v>
      </c>
      <c r="CB20" s="142"/>
      <c r="CC20" s="142">
        <f t="shared" ref="CC20:CC25" si="45">(2*$A20^3)/C20/1000000</f>
        <v>3868.4719535783361</v>
      </c>
      <c r="CD20" s="145">
        <f t="shared" ref="CD20:CD25" si="46">(2*$A20^3)/Q20/1000000</f>
        <v>3853.5645472061656</v>
      </c>
      <c r="CE20" s="142">
        <f t="shared" ref="CE20:CE25" si="47">(2*$A20^3)/AE20/1000000</f>
        <v>7490.63670411985</v>
      </c>
      <c r="CF20" s="142">
        <f t="shared" ref="CF20:CF25" si="48">(2*$A20^3)/AS20/1000000</f>
        <v>10050.251256281406</v>
      </c>
      <c r="CG20" s="142">
        <f t="shared" ref="CG20:CG25" si="49">(2*$A20^3)/BG20/1000000</f>
        <v>11695.906432748538</v>
      </c>
      <c r="CH20" s="142"/>
      <c r="CI20" s="146">
        <f t="shared" ref="CI20:CI25" si="50">CD20/$CC20</f>
        <v>0.99614643545279391</v>
      </c>
      <c r="CJ20" s="146">
        <f t="shared" si="36"/>
        <v>1.9363295880149816</v>
      </c>
      <c r="CK20" s="146">
        <f t="shared" si="37"/>
        <v>2.5979899497487438</v>
      </c>
      <c r="CL20" s="146">
        <f t="shared" si="38"/>
        <v>3.0233918128654973</v>
      </c>
      <c r="CM20" s="142"/>
      <c r="CN20" s="144">
        <f t="shared" ref="CN20:CN25" si="51">D20/C20/CC20</f>
        <v>62994.47</v>
      </c>
      <c r="CO20" s="144">
        <f t="shared" ref="CO20:CO25" si="52">R20/Q20/CD20</f>
        <v>62932.883500000004</v>
      </c>
      <c r="CP20" s="144">
        <f t="shared" ref="CP20:CP25" si="53">AF20/AE20/CE20</f>
        <v>31482.561999999998</v>
      </c>
      <c r="CQ20" s="144">
        <f t="shared" ref="CQ20:CQ25" si="54">AT20/AS20/CF20</f>
        <v>21127.048000000003</v>
      </c>
      <c r="CR20" s="144">
        <f t="shared" ref="CR20:CR25" si="55">BH20/BG20/CG20</f>
        <v>15850.81</v>
      </c>
      <c r="CS20" s="142"/>
      <c r="CT20" s="144">
        <f t="shared" ref="CT20:CT25" si="56">F20/C20/CC20</f>
        <v>13672.006500000001</v>
      </c>
      <c r="CU20" s="144">
        <f t="shared" ref="CU20:CU25" si="57">T20/Q20/CD20</f>
        <v>26328.62</v>
      </c>
      <c r="CV20" s="144">
        <f t="shared" ref="CV20:CV25" si="58">AH20/AE20/CE20</f>
        <v>13738.647999999999</v>
      </c>
      <c r="CW20" s="144">
        <f t="shared" ref="CW20:CW25" si="59">AV20/AS20/CF20</f>
        <v>10373.281500000001</v>
      </c>
      <c r="CX20" s="144">
        <f t="shared" ref="CX20:CX25" si="60">BJ20/BG20/CG20</f>
        <v>6861.3514999999998</v>
      </c>
      <c r="CZ20" s="144">
        <f t="shared" ref="CZ20:CZ25" si="61">D20/J20</f>
        <v>3.1161092304491277E-2</v>
      </c>
      <c r="DA20" s="144">
        <f t="shared" ref="DA20:DA25" si="62">R20/X20</f>
        <v>3.0894157109322921E-2</v>
      </c>
      <c r="DB20" s="144">
        <f t="shared" ref="DB20:DB25" si="63">AF20/AL20</f>
        <v>3.0871594301661791E-2</v>
      </c>
      <c r="DC20" s="144">
        <f t="shared" ref="DC20:DC25" si="64">AT20/AZ20</f>
        <v>3.0927687221232087E-2</v>
      </c>
      <c r="DD20" s="144">
        <f t="shared" ref="DD20:DD25" si="65">BH20/BN20</f>
        <v>3.0945797822506248E-2</v>
      </c>
      <c r="DE20" s="142"/>
      <c r="DF20" s="144">
        <f t="shared" ref="DF20:DF25" si="66">F20/J20</f>
        <v>6.7630485109900079E-3</v>
      </c>
      <c r="DG20" s="144">
        <f t="shared" ref="DG20:DG25" si="67">T20/X20</f>
        <v>1.2924888826231228E-2</v>
      </c>
      <c r="DH20" s="144">
        <f t="shared" ref="DH20:DH25" si="68">AH20/AL20</f>
        <v>1.3472028334585259E-2</v>
      </c>
      <c r="DI20" s="144">
        <f t="shared" ref="DI20:DI25" si="69">AV20/AZ20</f>
        <v>1.518534940090983E-2</v>
      </c>
      <c r="DJ20" s="144">
        <f t="shared" ref="DJ20:DJ25" si="70">BJ20/BN20</f>
        <v>1.3395529711614106E-2</v>
      </c>
    </row>
    <row r="21" spans="1:114" x14ac:dyDescent="0.25">
      <c r="A21" s="53">
        <v>1400</v>
      </c>
      <c r="B21" s="51">
        <f t="shared" si="39"/>
        <v>7.476806640625</v>
      </c>
      <c r="C21" s="46">
        <v>1.5029999999999999</v>
      </c>
      <c r="D21" s="20">
        <v>347197755</v>
      </c>
      <c r="E21" s="20">
        <v>14897</v>
      </c>
      <c r="F21" s="20">
        <v>160243211</v>
      </c>
      <c r="G21" s="20">
        <v>14740</v>
      </c>
      <c r="H21" s="24">
        <v>347212652</v>
      </c>
      <c r="I21" s="20">
        <v>160257951</v>
      </c>
      <c r="J21" s="20">
        <v>11060485461</v>
      </c>
      <c r="K21" s="20">
        <v>160243211</v>
      </c>
      <c r="L21" s="20">
        <v>14897</v>
      </c>
      <c r="M21" s="20">
        <v>14740</v>
      </c>
      <c r="N21" s="20">
        <v>14897</v>
      </c>
      <c r="O21" s="20">
        <v>14740</v>
      </c>
      <c r="P21" s="32">
        <v>160257951</v>
      </c>
      <c r="Q21" s="41">
        <v>1.4379999999999999</v>
      </c>
      <c r="R21" s="20">
        <v>346905931</v>
      </c>
      <c r="S21" s="20">
        <v>25767</v>
      </c>
      <c r="T21" s="20">
        <v>172219217</v>
      </c>
      <c r="U21" s="20">
        <v>25420</v>
      </c>
      <c r="V21" s="33">
        <v>346931698</v>
      </c>
      <c r="W21" s="20">
        <v>172244637</v>
      </c>
      <c r="X21" s="20">
        <v>11121170967</v>
      </c>
      <c r="Y21" s="20">
        <v>172219217</v>
      </c>
      <c r="Z21" s="20">
        <v>25767</v>
      </c>
      <c r="AA21" s="20">
        <v>25420</v>
      </c>
      <c r="AB21" s="20">
        <v>25767</v>
      </c>
      <c r="AC21" s="20">
        <v>25420</v>
      </c>
      <c r="AD21" s="32">
        <v>172244637</v>
      </c>
      <c r="AE21" s="41">
        <v>0.77900000000000003</v>
      </c>
      <c r="AF21" s="20">
        <v>173246067</v>
      </c>
      <c r="AG21" s="20">
        <v>20307</v>
      </c>
      <c r="AH21" s="20">
        <v>90755849</v>
      </c>
      <c r="AI21" s="20">
        <v>19929</v>
      </c>
      <c r="AJ21" s="20">
        <v>173266374</v>
      </c>
      <c r="AK21" s="20">
        <v>90775778</v>
      </c>
      <c r="AL21" s="20">
        <v>5565530244</v>
      </c>
      <c r="AM21" s="20">
        <v>90755849</v>
      </c>
      <c r="AN21" s="20">
        <v>20307</v>
      </c>
      <c r="AO21" s="20">
        <v>19929</v>
      </c>
      <c r="AP21" s="20">
        <v>20307</v>
      </c>
      <c r="AQ21" s="20">
        <v>19929</v>
      </c>
      <c r="AR21" s="32">
        <v>90775778</v>
      </c>
      <c r="AS21" s="41">
        <v>0.54900000000000004</v>
      </c>
      <c r="AT21" s="20">
        <v>116670439</v>
      </c>
      <c r="AU21" s="20">
        <v>14069</v>
      </c>
      <c r="AV21" s="20">
        <v>58765254</v>
      </c>
      <c r="AW21" s="20">
        <v>13795</v>
      </c>
      <c r="AX21" s="20">
        <v>116684508</v>
      </c>
      <c r="AY21" s="20">
        <v>58779049</v>
      </c>
      <c r="AZ21" s="20">
        <v>3716295466</v>
      </c>
      <c r="BA21" s="20">
        <v>58765254</v>
      </c>
      <c r="BB21" s="20">
        <v>14069</v>
      </c>
      <c r="BC21" s="20">
        <v>13795</v>
      </c>
      <c r="BD21" s="20">
        <v>14069</v>
      </c>
      <c r="BE21" s="20">
        <v>13795</v>
      </c>
      <c r="BF21" s="32">
        <v>58779049</v>
      </c>
      <c r="BG21" s="41">
        <v>0.54600000000000004</v>
      </c>
      <c r="BH21" s="20">
        <v>87231207</v>
      </c>
      <c r="BI21" s="20">
        <v>11659</v>
      </c>
      <c r="BJ21" s="20">
        <v>47555306</v>
      </c>
      <c r="BK21" s="24">
        <v>11330</v>
      </c>
      <c r="BL21" s="20">
        <v>87242866</v>
      </c>
      <c r="BM21" s="20">
        <v>47566636</v>
      </c>
      <c r="BN21" s="20">
        <v>2789809727</v>
      </c>
      <c r="BO21" s="20">
        <v>47555306</v>
      </c>
      <c r="BP21" s="20">
        <v>11659</v>
      </c>
      <c r="BQ21" s="20">
        <v>11330</v>
      </c>
      <c r="BR21" s="20">
        <v>11659</v>
      </c>
      <c r="BS21" s="20">
        <v>11330</v>
      </c>
      <c r="BT21" s="32">
        <v>47566636</v>
      </c>
      <c r="BU21" s="64">
        <v>6.875</v>
      </c>
      <c r="BV21" s="142"/>
      <c r="BW21" s="144">
        <f t="shared" si="40"/>
        <v>7358.9390958083841</v>
      </c>
      <c r="BX21" s="144">
        <f t="shared" si="41"/>
        <v>7733.7767503477062</v>
      </c>
      <c r="BY21" s="144">
        <f t="shared" si="42"/>
        <v>7144.4547419768933</v>
      </c>
      <c r="BZ21" s="144">
        <f t="shared" si="43"/>
        <v>6769.2084990892527</v>
      </c>
      <c r="CA21" s="144">
        <f t="shared" si="44"/>
        <v>5109.5416245421238</v>
      </c>
      <c r="CB21" s="142"/>
      <c r="CC21" s="142">
        <f t="shared" si="45"/>
        <v>3651.3639387890889</v>
      </c>
      <c r="CD21" s="145">
        <f t="shared" si="46"/>
        <v>3816.4116828929073</v>
      </c>
      <c r="CE21" s="142">
        <f t="shared" si="47"/>
        <v>7044.9293966623882</v>
      </c>
      <c r="CF21" s="142">
        <f t="shared" si="48"/>
        <v>9996.3570127504536</v>
      </c>
      <c r="CG21" s="142">
        <f t="shared" si="49"/>
        <v>10051.282051282051</v>
      </c>
      <c r="CH21" s="142"/>
      <c r="CI21" s="146">
        <f t="shared" si="50"/>
        <v>1.045201668984701</v>
      </c>
      <c r="CJ21" s="146">
        <f t="shared" si="36"/>
        <v>1.9293966623876764</v>
      </c>
      <c r="CK21" s="146">
        <f t="shared" si="37"/>
        <v>2.7377049180327861</v>
      </c>
      <c r="CL21" s="146">
        <f t="shared" si="38"/>
        <v>2.7527472527472523</v>
      </c>
      <c r="CM21" s="142"/>
      <c r="CN21" s="144">
        <f t="shared" si="51"/>
        <v>63264.897048104955</v>
      </c>
      <c r="CO21" s="144">
        <f t="shared" si="52"/>
        <v>63211.722120991246</v>
      </c>
      <c r="CP21" s="144">
        <f t="shared" si="53"/>
        <v>31568.160896501453</v>
      </c>
      <c r="CQ21" s="144">
        <f t="shared" si="54"/>
        <v>21259.190779883385</v>
      </c>
      <c r="CR21" s="144">
        <f t="shared" si="55"/>
        <v>15894.899234693876</v>
      </c>
      <c r="CS21" s="142"/>
      <c r="CT21" s="144">
        <f t="shared" si="56"/>
        <v>29198.835823615158</v>
      </c>
      <c r="CU21" s="144">
        <f t="shared" si="57"/>
        <v>31381.052660349851</v>
      </c>
      <c r="CV21" s="144">
        <f t="shared" si="58"/>
        <v>16537.144497084548</v>
      </c>
      <c r="CW21" s="144">
        <f t="shared" si="59"/>
        <v>10707.954446064141</v>
      </c>
      <c r="CX21" s="144">
        <f t="shared" si="60"/>
        <v>8665.3254373177842</v>
      </c>
      <c r="CZ21" s="144">
        <f t="shared" si="61"/>
        <v>3.1390824229573115E-2</v>
      </c>
      <c r="DA21" s="144">
        <f t="shared" si="62"/>
        <v>3.1193291788191965E-2</v>
      </c>
      <c r="DB21" s="144">
        <f t="shared" si="63"/>
        <v>3.1128402758527889E-2</v>
      </c>
      <c r="DC21" s="144">
        <f t="shared" si="64"/>
        <v>3.1394284998974301E-2</v>
      </c>
      <c r="DD21" s="144">
        <f t="shared" si="65"/>
        <v>3.1267797999185915E-2</v>
      </c>
      <c r="DE21" s="142"/>
      <c r="DF21" s="144">
        <f t="shared" si="66"/>
        <v>1.4487900333581931E-2</v>
      </c>
      <c r="DG21" s="144">
        <f t="shared" si="67"/>
        <v>1.5485708969948254E-2</v>
      </c>
      <c r="DH21" s="144">
        <f t="shared" si="68"/>
        <v>1.6306774920114873E-2</v>
      </c>
      <c r="DI21" s="144">
        <f t="shared" si="69"/>
        <v>1.5812858406345026E-2</v>
      </c>
      <c r="DJ21" s="144">
        <f t="shared" si="70"/>
        <v>1.7046075056573205E-2</v>
      </c>
    </row>
    <row r="22" spans="1:114" x14ac:dyDescent="0.25">
      <c r="A22" s="53">
        <v>1800</v>
      </c>
      <c r="B22" s="51">
        <f t="shared" si="39"/>
        <v>12.359619140625</v>
      </c>
      <c r="C22" s="46">
        <v>3.2509999999999999</v>
      </c>
      <c r="D22" s="20">
        <v>757457893</v>
      </c>
      <c r="E22" s="20">
        <v>32983</v>
      </c>
      <c r="F22" s="20">
        <v>377145969</v>
      </c>
      <c r="G22" s="20">
        <v>32719</v>
      </c>
      <c r="H22" s="24">
        <v>757490876</v>
      </c>
      <c r="I22" s="20">
        <v>377178688</v>
      </c>
      <c r="J22" s="20">
        <v>23467584007</v>
      </c>
      <c r="K22" s="20">
        <v>377145969</v>
      </c>
      <c r="L22" s="20">
        <v>32983</v>
      </c>
      <c r="M22" s="20">
        <v>32719</v>
      </c>
      <c r="N22" s="20">
        <v>32983</v>
      </c>
      <c r="O22" s="20">
        <v>32719</v>
      </c>
      <c r="P22" s="32">
        <v>377178688</v>
      </c>
      <c r="Q22" s="41">
        <v>3.1459999999999999</v>
      </c>
      <c r="R22" s="20">
        <v>767466701</v>
      </c>
      <c r="S22" s="20">
        <v>47531</v>
      </c>
      <c r="T22" s="20">
        <v>395852980</v>
      </c>
      <c r="U22" s="20">
        <v>46855</v>
      </c>
      <c r="V22" s="33">
        <v>767514232</v>
      </c>
      <c r="W22" s="20">
        <v>395899835</v>
      </c>
      <c r="X22" s="20">
        <v>23567927963</v>
      </c>
      <c r="Y22" s="20">
        <v>395852980</v>
      </c>
      <c r="Z22" s="20">
        <v>47531</v>
      </c>
      <c r="AA22" s="20">
        <v>46855</v>
      </c>
      <c r="AB22" s="20">
        <v>47531</v>
      </c>
      <c r="AC22" s="20">
        <v>46855</v>
      </c>
      <c r="AD22" s="32">
        <v>395899835</v>
      </c>
      <c r="AE22" s="41">
        <v>1.6919999999999999</v>
      </c>
      <c r="AF22" s="20">
        <v>379782367</v>
      </c>
      <c r="AG22" s="20">
        <v>37373</v>
      </c>
      <c r="AH22" s="20">
        <v>196854025</v>
      </c>
      <c r="AI22" s="20">
        <v>36378</v>
      </c>
      <c r="AJ22" s="20">
        <v>379819740</v>
      </c>
      <c r="AK22" s="20">
        <v>196890403</v>
      </c>
      <c r="AL22" s="20">
        <v>11792120473</v>
      </c>
      <c r="AM22" s="20">
        <v>196854025</v>
      </c>
      <c r="AN22" s="20">
        <v>37373</v>
      </c>
      <c r="AO22" s="20">
        <v>36378</v>
      </c>
      <c r="AP22" s="20">
        <v>37373</v>
      </c>
      <c r="AQ22" s="20">
        <v>36378</v>
      </c>
      <c r="AR22" s="32">
        <v>196890403</v>
      </c>
      <c r="AS22" s="41">
        <v>1.2130000000000001</v>
      </c>
      <c r="AT22" s="20">
        <v>262357699</v>
      </c>
      <c r="AU22" s="20">
        <v>29150</v>
      </c>
      <c r="AV22" s="20">
        <v>125868704</v>
      </c>
      <c r="AW22" s="20">
        <v>27622</v>
      </c>
      <c r="AX22" s="20">
        <v>262386849</v>
      </c>
      <c r="AY22" s="20">
        <v>125896326</v>
      </c>
      <c r="AZ22" s="20">
        <v>7866851417</v>
      </c>
      <c r="BA22" s="20">
        <v>125868704</v>
      </c>
      <c r="BB22" s="20">
        <v>29150</v>
      </c>
      <c r="BC22" s="20">
        <v>27622</v>
      </c>
      <c r="BD22" s="20">
        <v>29150</v>
      </c>
      <c r="BE22" s="20">
        <v>27622</v>
      </c>
      <c r="BF22" s="32">
        <v>125896326</v>
      </c>
      <c r="BG22" s="41">
        <v>1.2450000000000001</v>
      </c>
      <c r="BH22" s="20">
        <v>207870892</v>
      </c>
      <c r="BI22" s="20">
        <v>26233</v>
      </c>
      <c r="BJ22" s="20">
        <v>100131373</v>
      </c>
      <c r="BK22" s="20">
        <v>24464</v>
      </c>
      <c r="BL22" s="20">
        <v>207897125</v>
      </c>
      <c r="BM22" s="20">
        <v>100155837</v>
      </c>
      <c r="BN22" s="20">
        <v>5906316643</v>
      </c>
      <c r="BO22" s="20">
        <v>100131373</v>
      </c>
      <c r="BP22" s="20">
        <v>26233</v>
      </c>
      <c r="BQ22" s="20">
        <v>24464</v>
      </c>
      <c r="BR22" s="20">
        <v>26233</v>
      </c>
      <c r="BS22" s="20">
        <v>24464</v>
      </c>
      <c r="BT22" s="32">
        <v>100155837</v>
      </c>
      <c r="BU22" s="64">
        <v>14.957000000000001</v>
      </c>
      <c r="BV22" s="142"/>
      <c r="BW22" s="144">
        <f t="shared" si="40"/>
        <v>7218.573979390957</v>
      </c>
      <c r="BX22" s="144">
        <f t="shared" si="41"/>
        <v>7491.3947752701843</v>
      </c>
      <c r="BY22" s="144">
        <f t="shared" si="42"/>
        <v>6969.3383410165488</v>
      </c>
      <c r="BZ22" s="144">
        <f t="shared" si="43"/>
        <v>6485.4504674361087</v>
      </c>
      <c r="CA22" s="144">
        <f t="shared" si="44"/>
        <v>4744.0294321285137</v>
      </c>
      <c r="CB22" s="142"/>
      <c r="CC22" s="142">
        <f t="shared" si="45"/>
        <v>3587.8191325745925</v>
      </c>
      <c r="CD22" s="145">
        <f t="shared" si="46"/>
        <v>3707.5651621106167</v>
      </c>
      <c r="CE22" s="142">
        <f t="shared" si="47"/>
        <v>6893.6170212765965</v>
      </c>
      <c r="CF22" s="142">
        <f t="shared" si="48"/>
        <v>9615.8285243198679</v>
      </c>
      <c r="CG22" s="142">
        <f t="shared" si="49"/>
        <v>9368.6746987951792</v>
      </c>
      <c r="CH22" s="142"/>
      <c r="CI22" s="146">
        <f t="shared" si="50"/>
        <v>1.0333757151938969</v>
      </c>
      <c r="CJ22" s="146">
        <f t="shared" si="36"/>
        <v>1.9213947990543736</v>
      </c>
      <c r="CK22" s="146">
        <f t="shared" si="37"/>
        <v>2.6801319043693321</v>
      </c>
      <c r="CL22" s="146">
        <f t="shared" si="38"/>
        <v>2.6112449799196784</v>
      </c>
      <c r="CM22" s="142"/>
      <c r="CN22" s="144">
        <f t="shared" si="51"/>
        <v>64939.805641289444</v>
      </c>
      <c r="CO22" s="144">
        <f t="shared" si="52"/>
        <v>65797.899605624145</v>
      </c>
      <c r="CP22" s="144">
        <f t="shared" si="53"/>
        <v>32560.216649519891</v>
      </c>
      <c r="CQ22" s="144">
        <f t="shared" si="54"/>
        <v>22492.944015775032</v>
      </c>
      <c r="CR22" s="144">
        <f t="shared" si="55"/>
        <v>17821.578532235941</v>
      </c>
      <c r="CS22" s="142"/>
      <c r="CT22" s="144">
        <f t="shared" si="56"/>
        <v>32334.188014403291</v>
      </c>
      <c r="CU22" s="144">
        <f t="shared" si="57"/>
        <v>33938.012688614537</v>
      </c>
      <c r="CV22" s="144">
        <f t="shared" si="58"/>
        <v>16877.059756515773</v>
      </c>
      <c r="CW22" s="144">
        <f t="shared" si="59"/>
        <v>10791.212620027434</v>
      </c>
      <c r="CX22" s="144">
        <f t="shared" si="60"/>
        <v>8584.6513203017839</v>
      </c>
      <c r="CZ22" s="144">
        <f t="shared" si="61"/>
        <v>3.2276773475022509E-2</v>
      </c>
      <c r="DA22" s="144">
        <f t="shared" si="62"/>
        <v>3.2564029481287837E-2</v>
      </c>
      <c r="DB22" s="144">
        <f t="shared" si="63"/>
        <v>3.2206452424699543E-2</v>
      </c>
      <c r="DC22" s="144">
        <f t="shared" si="64"/>
        <v>3.334977173117238E-2</v>
      </c>
      <c r="DD22" s="144">
        <f t="shared" si="65"/>
        <v>3.5194674543289638E-2</v>
      </c>
      <c r="DE22" s="142"/>
      <c r="DF22" s="144">
        <f t="shared" si="66"/>
        <v>1.6070932946804558E-2</v>
      </c>
      <c r="DG22" s="144">
        <f t="shared" si="67"/>
        <v>1.6796257211132922E-2</v>
      </c>
      <c r="DH22" s="144">
        <f t="shared" si="68"/>
        <v>1.6693691813167079E-2</v>
      </c>
      <c r="DI22" s="144">
        <f t="shared" si="69"/>
        <v>1.5999883222403564E-2</v>
      </c>
      <c r="DJ22" s="144">
        <f t="shared" si="70"/>
        <v>1.6953268687122096E-2</v>
      </c>
    </row>
    <row r="23" spans="1:114" x14ac:dyDescent="0.25">
      <c r="A23" s="53">
        <v>2200</v>
      </c>
      <c r="B23" s="51">
        <f t="shared" si="39"/>
        <v>18.463134765625</v>
      </c>
      <c r="C23" s="46">
        <v>6.242</v>
      </c>
      <c r="D23" s="20">
        <v>2100713454</v>
      </c>
      <c r="E23" s="20">
        <v>44974</v>
      </c>
      <c r="F23" s="20">
        <v>650026209</v>
      </c>
      <c r="G23" s="20">
        <v>44408</v>
      </c>
      <c r="H23" s="24">
        <v>2100758428</v>
      </c>
      <c r="I23" s="20">
        <v>650070617</v>
      </c>
      <c r="J23" s="20">
        <v>42800441364</v>
      </c>
      <c r="K23" s="20">
        <v>650026209</v>
      </c>
      <c r="L23" s="20">
        <v>44974</v>
      </c>
      <c r="M23" s="20">
        <v>44408</v>
      </c>
      <c r="N23" s="20">
        <v>44974</v>
      </c>
      <c r="O23" s="20">
        <v>44408</v>
      </c>
      <c r="P23" s="32">
        <v>650070617</v>
      </c>
      <c r="Q23" s="41">
        <v>5.8029999999999999</v>
      </c>
      <c r="R23" s="20">
        <v>2100711329</v>
      </c>
      <c r="S23" s="20">
        <v>78985</v>
      </c>
      <c r="T23" s="20">
        <v>709575316</v>
      </c>
      <c r="U23" s="20">
        <v>77794</v>
      </c>
      <c r="V23" s="33">
        <v>2100790314</v>
      </c>
      <c r="W23" s="20">
        <v>709653110</v>
      </c>
      <c r="X23" s="20">
        <v>42950363633</v>
      </c>
      <c r="Y23" s="20">
        <v>709575316</v>
      </c>
      <c r="Z23" s="20">
        <v>78985</v>
      </c>
      <c r="AA23" s="20">
        <v>77794</v>
      </c>
      <c r="AB23" s="20">
        <v>78985</v>
      </c>
      <c r="AC23" s="20">
        <v>77794</v>
      </c>
      <c r="AD23" s="32">
        <v>709653110</v>
      </c>
      <c r="AE23" s="41">
        <v>3.5209999999999999</v>
      </c>
      <c r="AF23" s="20">
        <v>1060198326</v>
      </c>
      <c r="AG23" s="20">
        <v>95143</v>
      </c>
      <c r="AH23" s="20">
        <v>357172386</v>
      </c>
      <c r="AI23" s="20">
        <v>79664</v>
      </c>
      <c r="AJ23" s="20">
        <v>1060293469</v>
      </c>
      <c r="AK23" s="20">
        <v>357252050</v>
      </c>
      <c r="AL23" s="20">
        <v>21487349958</v>
      </c>
      <c r="AM23" s="20">
        <v>357172386</v>
      </c>
      <c r="AN23" s="20">
        <v>95143</v>
      </c>
      <c r="AO23" s="20">
        <v>79664</v>
      </c>
      <c r="AP23" s="20">
        <v>95143</v>
      </c>
      <c r="AQ23" s="20">
        <v>79664</v>
      </c>
      <c r="AR23" s="32">
        <v>357252050</v>
      </c>
      <c r="AS23" s="41">
        <v>2.2069999999999999</v>
      </c>
      <c r="AT23" s="20">
        <v>710833000</v>
      </c>
      <c r="AU23" s="20">
        <v>49545</v>
      </c>
      <c r="AV23" s="20">
        <v>228572048</v>
      </c>
      <c r="AW23" s="20">
        <v>47559</v>
      </c>
      <c r="AX23" s="20">
        <v>710882545</v>
      </c>
      <c r="AY23" s="20">
        <v>228619607</v>
      </c>
      <c r="AZ23" s="20">
        <v>14346019884</v>
      </c>
      <c r="BA23" s="20">
        <v>228572048</v>
      </c>
      <c r="BB23" s="20">
        <v>49545</v>
      </c>
      <c r="BC23" s="20">
        <v>47559</v>
      </c>
      <c r="BD23" s="20">
        <v>49545</v>
      </c>
      <c r="BE23" s="20">
        <v>47559</v>
      </c>
      <c r="BF23" s="32">
        <v>228619607</v>
      </c>
      <c r="BG23" s="41">
        <v>2.14</v>
      </c>
      <c r="BH23" s="20">
        <v>537384336</v>
      </c>
      <c r="BI23" s="20">
        <v>39950</v>
      </c>
      <c r="BJ23" s="20">
        <v>182162691</v>
      </c>
      <c r="BK23" s="20">
        <v>36994</v>
      </c>
      <c r="BL23" s="20">
        <v>537424286</v>
      </c>
      <c r="BM23" s="20">
        <v>182199685</v>
      </c>
      <c r="BN23" s="20">
        <v>10757943244</v>
      </c>
      <c r="BO23" s="20">
        <v>182162691</v>
      </c>
      <c r="BP23" s="20">
        <v>39950</v>
      </c>
      <c r="BQ23" s="20">
        <v>36994</v>
      </c>
      <c r="BR23" s="20">
        <v>39950</v>
      </c>
      <c r="BS23" s="20">
        <v>36994</v>
      </c>
      <c r="BT23" s="32">
        <v>182199685</v>
      </c>
      <c r="BU23" s="64">
        <v>27.207000000000001</v>
      </c>
      <c r="BV23" s="142"/>
      <c r="BW23" s="144">
        <f t="shared" si="40"/>
        <v>6856.8473828900997</v>
      </c>
      <c r="BX23" s="144">
        <f t="shared" si="41"/>
        <v>7401.4067952783043</v>
      </c>
      <c r="BY23" s="144">
        <f t="shared" si="42"/>
        <v>6102.6270826469754</v>
      </c>
      <c r="BZ23" s="144">
        <f t="shared" si="43"/>
        <v>6500.2355613955606</v>
      </c>
      <c r="CA23" s="144">
        <f t="shared" si="44"/>
        <v>5027.0762822429906</v>
      </c>
      <c r="CB23" s="142"/>
      <c r="CC23" s="142">
        <f t="shared" si="45"/>
        <v>3411.7270105735338</v>
      </c>
      <c r="CD23" s="145">
        <f t="shared" si="46"/>
        <v>3669.8259520937449</v>
      </c>
      <c r="CE23" s="142">
        <f t="shared" si="47"/>
        <v>6048.281738142573</v>
      </c>
      <c r="CF23" s="142">
        <f t="shared" si="48"/>
        <v>9649.2976891708204</v>
      </c>
      <c r="CG23" s="142">
        <f t="shared" si="49"/>
        <v>9951.401869158879</v>
      </c>
      <c r="CH23" s="142"/>
      <c r="CI23" s="146">
        <f t="shared" si="50"/>
        <v>1.0756505255902122</v>
      </c>
      <c r="CJ23" s="146">
        <f t="shared" si="36"/>
        <v>1.7727918205055384</v>
      </c>
      <c r="CK23" s="146">
        <f t="shared" si="37"/>
        <v>2.8282736746715003</v>
      </c>
      <c r="CL23" s="146">
        <f t="shared" si="38"/>
        <v>2.9168224299065426</v>
      </c>
      <c r="CM23" s="142"/>
      <c r="CN23" s="144">
        <f t="shared" si="51"/>
        <v>98643.569402704743</v>
      </c>
      <c r="CO23" s="144">
        <f t="shared" si="52"/>
        <v>98643.469618707735</v>
      </c>
      <c r="CP23" s="144">
        <f t="shared" si="53"/>
        <v>49783.918388429753</v>
      </c>
      <c r="CQ23" s="144">
        <f t="shared" si="54"/>
        <v>33378.709616829452</v>
      </c>
      <c r="CR23" s="144">
        <f t="shared" si="55"/>
        <v>25234.050338091656</v>
      </c>
      <c r="CS23" s="142"/>
      <c r="CT23" s="144">
        <f t="shared" si="56"/>
        <v>30523.394487227655</v>
      </c>
      <c r="CU23" s="144">
        <f t="shared" si="57"/>
        <v>33319.652329075878</v>
      </c>
      <c r="CV23" s="144">
        <f t="shared" si="58"/>
        <v>16771.806254695719</v>
      </c>
      <c r="CW23" s="144">
        <f t="shared" si="59"/>
        <v>10733.097670924117</v>
      </c>
      <c r="CX23" s="144">
        <f t="shared" si="60"/>
        <v>8553.8453700225382</v>
      </c>
      <c r="CZ23" s="144">
        <f t="shared" si="61"/>
        <v>4.9081583905509374E-2</v>
      </c>
      <c r="DA23" s="144">
        <f t="shared" si="62"/>
        <v>4.891021056189529E-2</v>
      </c>
      <c r="DB23" s="144">
        <f t="shared" si="63"/>
        <v>4.9340580763672787E-2</v>
      </c>
      <c r="DC23" s="144">
        <f t="shared" si="64"/>
        <v>4.9549143647346139E-2</v>
      </c>
      <c r="DD23" s="144">
        <f t="shared" si="65"/>
        <v>4.9952330460537986E-2</v>
      </c>
      <c r="DE23" s="142"/>
      <c r="DF23" s="144">
        <f t="shared" si="66"/>
        <v>1.5187371631796894E-2</v>
      </c>
      <c r="DG23" s="144">
        <f t="shared" si="67"/>
        <v>1.6520822083443618E-2</v>
      </c>
      <c r="DH23" s="144">
        <f t="shared" si="68"/>
        <v>1.6622449334056683E-2</v>
      </c>
      <c r="DI23" s="144">
        <f t="shared" si="69"/>
        <v>1.5932784831486576E-2</v>
      </c>
      <c r="DJ23" s="144">
        <f t="shared" si="70"/>
        <v>1.6932854809547086E-2</v>
      </c>
    </row>
    <row r="24" spans="1:114" x14ac:dyDescent="0.25">
      <c r="A24" s="53">
        <v>2600</v>
      </c>
      <c r="B24" s="51">
        <f t="shared" si="39"/>
        <v>25.787353515625</v>
      </c>
      <c r="C24" s="46">
        <v>10.701000000000001</v>
      </c>
      <c r="D24" s="20">
        <v>4431601058</v>
      </c>
      <c r="E24" s="20">
        <v>68431</v>
      </c>
      <c r="F24" s="20">
        <v>994460717</v>
      </c>
      <c r="G24" s="20">
        <v>66425</v>
      </c>
      <c r="H24" s="24">
        <v>4431669489</v>
      </c>
      <c r="I24" s="20">
        <v>994527142</v>
      </c>
      <c r="J24" s="20">
        <v>70595060857</v>
      </c>
      <c r="K24" s="20">
        <v>994460717</v>
      </c>
      <c r="L24" s="20">
        <v>68431</v>
      </c>
      <c r="M24" s="20">
        <v>66425</v>
      </c>
      <c r="N24" s="20">
        <v>68431</v>
      </c>
      <c r="O24" s="20">
        <v>66425</v>
      </c>
      <c r="P24" s="32">
        <v>994527142</v>
      </c>
      <c r="Q24" s="41">
        <v>9.8450000000000006</v>
      </c>
      <c r="R24" s="20">
        <v>4431583898</v>
      </c>
      <c r="S24" s="20">
        <v>126291</v>
      </c>
      <c r="T24" s="20">
        <v>1089823676</v>
      </c>
      <c r="U24" s="20">
        <v>123058</v>
      </c>
      <c r="V24" s="33">
        <v>4431710189</v>
      </c>
      <c r="W24" s="20">
        <v>1089946734</v>
      </c>
      <c r="X24" s="20">
        <v>70804480610</v>
      </c>
      <c r="Y24" s="20">
        <v>1089823676</v>
      </c>
      <c r="Z24" s="20">
        <v>126291</v>
      </c>
      <c r="AA24" s="20">
        <v>123058</v>
      </c>
      <c r="AB24" s="20">
        <v>126291</v>
      </c>
      <c r="AC24" s="20">
        <v>123058</v>
      </c>
      <c r="AD24" s="32">
        <v>1089946734</v>
      </c>
      <c r="AE24" s="41">
        <v>5.7380000000000004</v>
      </c>
      <c r="AF24" s="20">
        <v>2216316749</v>
      </c>
      <c r="AG24" s="20">
        <v>117793</v>
      </c>
      <c r="AH24" s="20">
        <v>536594544</v>
      </c>
      <c r="AI24" s="20">
        <v>105369</v>
      </c>
      <c r="AJ24" s="20">
        <v>2216434542</v>
      </c>
      <c r="AK24" s="20">
        <v>536699913</v>
      </c>
      <c r="AL24" s="20">
        <v>35419220509</v>
      </c>
      <c r="AM24" s="20">
        <v>536594544</v>
      </c>
      <c r="AN24" s="20">
        <v>117793</v>
      </c>
      <c r="AO24" s="20">
        <v>105369</v>
      </c>
      <c r="AP24" s="20">
        <v>117793</v>
      </c>
      <c r="AQ24" s="20">
        <v>105369</v>
      </c>
      <c r="AR24" s="32">
        <v>536699913</v>
      </c>
      <c r="AS24" s="41">
        <v>4.0709999999999997</v>
      </c>
      <c r="AT24" s="20">
        <v>1479749784</v>
      </c>
      <c r="AU24" s="20">
        <v>91220</v>
      </c>
      <c r="AV24" s="20">
        <v>384432132</v>
      </c>
      <c r="AW24" s="20">
        <v>85639</v>
      </c>
      <c r="AX24" s="20">
        <v>1479841004</v>
      </c>
      <c r="AY24" s="20">
        <v>384517771</v>
      </c>
      <c r="AZ24" s="20">
        <v>23635306838</v>
      </c>
      <c r="BA24" s="20">
        <v>384432132</v>
      </c>
      <c r="BB24" s="20">
        <v>91220</v>
      </c>
      <c r="BC24" s="20">
        <v>85639</v>
      </c>
      <c r="BD24" s="20">
        <v>91220</v>
      </c>
      <c r="BE24" s="20">
        <v>85639</v>
      </c>
      <c r="BF24" s="32">
        <v>384517771</v>
      </c>
      <c r="BG24" s="41">
        <v>4.9050000000000002</v>
      </c>
      <c r="BH24" s="20">
        <v>985660404</v>
      </c>
      <c r="BI24" s="20">
        <v>78586</v>
      </c>
      <c r="BJ24" s="20">
        <v>202832220</v>
      </c>
      <c r="BK24" s="20">
        <v>52643</v>
      </c>
      <c r="BL24" s="20">
        <v>985738990</v>
      </c>
      <c r="BM24" s="20">
        <v>202884863</v>
      </c>
      <c r="BN24" s="20">
        <v>17728690392</v>
      </c>
      <c r="BO24" s="20">
        <v>202832220</v>
      </c>
      <c r="BP24" s="20">
        <v>78586</v>
      </c>
      <c r="BQ24" s="20">
        <v>52643</v>
      </c>
      <c r="BR24" s="20">
        <v>78586</v>
      </c>
      <c r="BS24" s="20">
        <v>52643</v>
      </c>
      <c r="BT24" s="32">
        <v>202884863</v>
      </c>
      <c r="BU24" s="64">
        <v>46.643000000000001</v>
      </c>
      <c r="BV24" s="142"/>
      <c r="BW24" s="144">
        <f t="shared" si="40"/>
        <v>6597.0526919914028</v>
      </c>
      <c r="BX24" s="144">
        <f t="shared" si="41"/>
        <v>7191.922865413916</v>
      </c>
      <c r="BY24" s="144">
        <f t="shared" si="42"/>
        <v>6172.7466903102122</v>
      </c>
      <c r="BZ24" s="144">
        <f t="shared" si="43"/>
        <v>5805.7742171456648</v>
      </c>
      <c r="CA24" s="144">
        <f t="shared" si="44"/>
        <v>3614.4119045871557</v>
      </c>
      <c r="CB24" s="142"/>
      <c r="CC24" s="142">
        <f t="shared" si="45"/>
        <v>3284.9266423698718</v>
      </c>
      <c r="CD24" s="145">
        <f t="shared" si="46"/>
        <v>3570.5434230573892</v>
      </c>
      <c r="CE24" s="142">
        <f t="shared" si="47"/>
        <v>6126.176368072498</v>
      </c>
      <c r="CF24" s="142">
        <f t="shared" si="48"/>
        <v>8634.7334807172701</v>
      </c>
      <c r="CG24" s="142">
        <f t="shared" si="49"/>
        <v>7166.5647298674821</v>
      </c>
      <c r="CH24" s="142"/>
      <c r="CI24" s="146">
        <f t="shared" si="50"/>
        <v>1.086947689182326</v>
      </c>
      <c r="CJ24" s="146">
        <f t="shared" si="36"/>
        <v>1.8649355176019515</v>
      </c>
      <c r="CK24" s="146">
        <f t="shared" si="37"/>
        <v>2.628592483419308</v>
      </c>
      <c r="CL24" s="146">
        <f t="shared" si="38"/>
        <v>2.1816513761467893</v>
      </c>
      <c r="CM24" s="142"/>
      <c r="CN24" s="144">
        <f t="shared" si="51"/>
        <v>126069.67051661357</v>
      </c>
      <c r="CO24" s="144">
        <f t="shared" si="52"/>
        <v>126069.1823509331</v>
      </c>
      <c r="CP24" s="144">
        <f t="shared" si="53"/>
        <v>63049.520624715529</v>
      </c>
      <c r="CQ24" s="144">
        <f t="shared" si="54"/>
        <v>42095.749431042321</v>
      </c>
      <c r="CR24" s="144">
        <f t="shared" si="55"/>
        <v>28039.952321347289</v>
      </c>
      <c r="CS24" s="142"/>
      <c r="CT24" s="144">
        <f t="shared" si="56"/>
        <v>28290.302600136551</v>
      </c>
      <c r="CU24" s="144">
        <f t="shared" si="57"/>
        <v>31003.176945835232</v>
      </c>
      <c r="CV24" s="144">
        <f t="shared" si="58"/>
        <v>15264.979062357763</v>
      </c>
      <c r="CW24" s="144">
        <f t="shared" si="59"/>
        <v>10936.280496131087</v>
      </c>
      <c r="CX24" s="144">
        <f t="shared" si="60"/>
        <v>5770.1473600364125</v>
      </c>
      <c r="CZ24" s="144">
        <f t="shared" si="61"/>
        <v>6.277494493526703E-2</v>
      </c>
      <c r="DA24" s="144">
        <f t="shared" si="62"/>
        <v>6.2589031934429717E-2</v>
      </c>
      <c r="DB24" s="144">
        <f t="shared" si="63"/>
        <v>6.2573843160575349E-2</v>
      </c>
      <c r="DC24" s="144">
        <f t="shared" si="64"/>
        <v>6.2607597783368371E-2</v>
      </c>
      <c r="DD24" s="144">
        <f t="shared" si="65"/>
        <v>5.5596909991996658E-2</v>
      </c>
      <c r="DE24" s="142"/>
      <c r="DF24" s="144">
        <f t="shared" si="66"/>
        <v>1.4086831357995665E-2</v>
      </c>
      <c r="DG24" s="144">
        <f t="shared" si="67"/>
        <v>1.5392015683341935E-2</v>
      </c>
      <c r="DH24" s="144">
        <f t="shared" si="68"/>
        <v>1.5149812341681876E-2</v>
      </c>
      <c r="DI24" s="144">
        <f t="shared" si="69"/>
        <v>1.626516358069546E-2</v>
      </c>
      <c r="DJ24" s="144">
        <f t="shared" si="70"/>
        <v>1.1440902599975869E-2</v>
      </c>
    </row>
    <row r="25" spans="1:114" x14ac:dyDescent="0.25">
      <c r="A25" s="53">
        <v>3000</v>
      </c>
      <c r="B25" s="51">
        <f t="shared" si="39"/>
        <v>34.332275390625</v>
      </c>
      <c r="C25" s="46">
        <v>16.428999999999998</v>
      </c>
      <c r="D25" s="20">
        <v>6811072693</v>
      </c>
      <c r="E25" s="20">
        <v>98383</v>
      </c>
      <c r="F25" s="20">
        <v>1533412579</v>
      </c>
      <c r="G25" s="20">
        <v>95095</v>
      </c>
      <c r="H25" s="24">
        <v>6811171076</v>
      </c>
      <c r="I25" s="20">
        <v>1533507674</v>
      </c>
      <c r="J25" s="20">
        <v>108387439878</v>
      </c>
      <c r="K25" s="20">
        <v>1533412579</v>
      </c>
      <c r="L25" s="20">
        <v>98383</v>
      </c>
      <c r="M25" s="20">
        <v>95095</v>
      </c>
      <c r="N25" s="20">
        <v>98383</v>
      </c>
      <c r="O25" s="20">
        <v>95095</v>
      </c>
      <c r="P25" s="32">
        <v>1533507674</v>
      </c>
      <c r="Q25" s="41">
        <v>15.147</v>
      </c>
      <c r="R25" s="20">
        <v>6820019680</v>
      </c>
      <c r="S25" s="20">
        <v>209206</v>
      </c>
      <c r="T25" s="20">
        <v>1686333152</v>
      </c>
      <c r="U25" s="20">
        <v>194530</v>
      </c>
      <c r="V25" s="33">
        <v>6820228886</v>
      </c>
      <c r="W25" s="20">
        <v>1686527682</v>
      </c>
      <c r="X25" s="20">
        <v>108666278778</v>
      </c>
      <c r="Y25" s="20">
        <v>1686333152</v>
      </c>
      <c r="Z25" s="20">
        <v>209206</v>
      </c>
      <c r="AA25" s="20">
        <v>194530</v>
      </c>
      <c r="AB25" s="20">
        <v>209206</v>
      </c>
      <c r="AC25" s="20">
        <v>194530</v>
      </c>
      <c r="AD25" s="32">
        <v>1686527682</v>
      </c>
      <c r="AE25" s="41">
        <v>9.2560000000000002</v>
      </c>
      <c r="AF25" s="20">
        <v>3408167586</v>
      </c>
      <c r="AG25" s="20">
        <v>199627</v>
      </c>
      <c r="AH25" s="20">
        <v>862580760</v>
      </c>
      <c r="AI25" s="20">
        <v>168200</v>
      </c>
      <c r="AJ25" s="20">
        <v>3408367213</v>
      </c>
      <c r="AK25" s="20">
        <v>862748960</v>
      </c>
      <c r="AL25" s="20">
        <v>54355732473</v>
      </c>
      <c r="AM25" s="20">
        <v>862580760</v>
      </c>
      <c r="AN25" s="20">
        <v>199627</v>
      </c>
      <c r="AO25" s="20">
        <v>168200</v>
      </c>
      <c r="AP25" s="20">
        <v>199627</v>
      </c>
      <c r="AQ25" s="20">
        <v>168200</v>
      </c>
      <c r="AR25" s="32">
        <v>862748960</v>
      </c>
      <c r="AS25" s="41">
        <v>6.2939999999999996</v>
      </c>
      <c r="AT25" s="20">
        <v>2273902461</v>
      </c>
      <c r="AU25" s="20">
        <v>122365</v>
      </c>
      <c r="AV25" s="20">
        <v>589718162</v>
      </c>
      <c r="AW25" s="20">
        <v>115725</v>
      </c>
      <c r="AX25" s="20">
        <v>2274024826</v>
      </c>
      <c r="AY25" s="20">
        <v>589833887</v>
      </c>
      <c r="AZ25" s="20">
        <v>36254315859</v>
      </c>
      <c r="BA25" s="20">
        <v>589718162</v>
      </c>
      <c r="BB25" s="20">
        <v>122365</v>
      </c>
      <c r="BC25" s="20">
        <v>115725</v>
      </c>
      <c r="BD25" s="20">
        <v>122365</v>
      </c>
      <c r="BE25" s="20">
        <v>115725</v>
      </c>
      <c r="BF25" s="32">
        <v>589833887</v>
      </c>
      <c r="BG25" s="41">
        <v>7.0990000000000002</v>
      </c>
      <c r="BH25" s="20">
        <v>1517914905</v>
      </c>
      <c r="BI25" s="20">
        <v>58847</v>
      </c>
      <c r="BJ25" s="20">
        <v>305087331</v>
      </c>
      <c r="BK25" s="20">
        <v>51233</v>
      </c>
      <c r="BL25" s="20">
        <v>1517973752</v>
      </c>
      <c r="BM25" s="20">
        <v>305138564</v>
      </c>
      <c r="BN25" s="20">
        <v>27202558182</v>
      </c>
      <c r="BO25" s="20">
        <v>305087331</v>
      </c>
      <c r="BP25" s="20">
        <v>58847</v>
      </c>
      <c r="BQ25" s="20">
        <v>51233</v>
      </c>
      <c r="BR25" s="20">
        <v>58847</v>
      </c>
      <c r="BS25" s="20">
        <v>51233</v>
      </c>
      <c r="BT25" s="32">
        <v>305138564</v>
      </c>
      <c r="BU25" s="64">
        <v>69.754000000000005</v>
      </c>
      <c r="BV25" s="142"/>
      <c r="BW25" s="144">
        <f t="shared" si="40"/>
        <v>6597.3242362894889</v>
      </c>
      <c r="BX25" s="144">
        <f t="shared" si="41"/>
        <v>7174.1122848088735</v>
      </c>
      <c r="BY25" s="144">
        <f t="shared" si="42"/>
        <v>5872.4862222342263</v>
      </c>
      <c r="BZ25" s="144">
        <f t="shared" si="43"/>
        <v>5760.1391577693039</v>
      </c>
      <c r="CA25" s="144">
        <f t="shared" si="44"/>
        <v>3831.8859250598675</v>
      </c>
      <c r="CB25" s="142"/>
      <c r="CC25" s="142">
        <f t="shared" si="45"/>
        <v>3286.8707772840708</v>
      </c>
      <c r="CD25" s="145">
        <f t="shared" si="46"/>
        <v>3565.0623885918003</v>
      </c>
      <c r="CE25" s="142">
        <f t="shared" si="47"/>
        <v>5834.0535868625757</v>
      </c>
      <c r="CF25" s="142">
        <f t="shared" si="48"/>
        <v>8579.5996186844623</v>
      </c>
      <c r="CG25" s="142">
        <f t="shared" si="49"/>
        <v>7606.7051697422166</v>
      </c>
      <c r="CH25" s="142"/>
      <c r="CI25" s="146">
        <f t="shared" si="50"/>
        <v>1.0846372218921239</v>
      </c>
      <c r="CJ25" s="146">
        <f t="shared" si="36"/>
        <v>1.7749567847882455</v>
      </c>
      <c r="CK25" s="146">
        <f t="shared" si="37"/>
        <v>2.6102637432475375</v>
      </c>
      <c r="CL25" s="146">
        <f t="shared" si="38"/>
        <v>2.3142696154387941</v>
      </c>
      <c r="CM25" s="142"/>
      <c r="CN25" s="144">
        <f t="shared" si="51"/>
        <v>126130.9757962963</v>
      </c>
      <c r="CO25" s="144">
        <f t="shared" si="52"/>
        <v>126296.66074074073</v>
      </c>
      <c r="CP25" s="144">
        <f t="shared" si="53"/>
        <v>63114.214555555554</v>
      </c>
      <c r="CQ25" s="144">
        <f t="shared" si="54"/>
        <v>42109.304833333335</v>
      </c>
      <c r="CR25" s="144">
        <f t="shared" si="55"/>
        <v>28109.535277777781</v>
      </c>
      <c r="CS25" s="142"/>
      <c r="CT25" s="144">
        <f t="shared" si="56"/>
        <v>28396.529240740747</v>
      </c>
      <c r="CU25" s="144">
        <f t="shared" si="57"/>
        <v>31228.391703703706</v>
      </c>
      <c r="CV25" s="144">
        <f t="shared" si="58"/>
        <v>15973.717777777776</v>
      </c>
      <c r="CW25" s="144">
        <f t="shared" si="59"/>
        <v>10920.706703703703</v>
      </c>
      <c r="CX25" s="144">
        <f t="shared" si="60"/>
        <v>5649.765388888889</v>
      </c>
      <c r="CZ25" s="144">
        <f t="shared" si="61"/>
        <v>6.2840055090022301E-2</v>
      </c>
      <c r="DA25" s="144">
        <f t="shared" si="62"/>
        <v>6.2761141328240136E-2</v>
      </c>
      <c r="DB25" s="144">
        <f t="shared" si="63"/>
        <v>6.2701161973908293E-2</v>
      </c>
      <c r="DC25" s="144">
        <f t="shared" si="64"/>
        <v>6.2720876318384924E-2</v>
      </c>
      <c r="DD25" s="144">
        <f t="shared" si="65"/>
        <v>5.5800446959595441E-2</v>
      </c>
      <c r="DE25" s="142"/>
      <c r="DF25" s="144">
        <f t="shared" si="66"/>
        <v>1.4147511747910979E-2</v>
      </c>
      <c r="DG25" s="144">
        <f t="shared" si="67"/>
        <v>1.5518458632830317E-2</v>
      </c>
      <c r="DH25" s="144">
        <f t="shared" si="68"/>
        <v>1.5869177375697544E-2</v>
      </c>
      <c r="DI25" s="144">
        <f t="shared" si="69"/>
        <v>1.6266150609310276E-2</v>
      </c>
      <c r="DJ25" s="144">
        <f t="shared" si="70"/>
        <v>1.1215391176035681E-2</v>
      </c>
    </row>
    <row r="26" spans="1:114" x14ac:dyDescent="0.25">
      <c r="A26" s="4">
        <v>4000</v>
      </c>
      <c r="B26" s="51">
        <f t="shared" si="39"/>
        <v>61.03515625</v>
      </c>
      <c r="C26" s="55">
        <v>39.183999999999997</v>
      </c>
      <c r="D26" s="24">
        <v>16121957607</v>
      </c>
      <c r="E26" s="24">
        <v>292485</v>
      </c>
      <c r="F26" s="24">
        <v>3628443038</v>
      </c>
      <c r="G26" s="24">
        <v>258425</v>
      </c>
      <c r="H26" s="24">
        <v>16122250092</v>
      </c>
      <c r="I26" s="24">
        <v>3628701463</v>
      </c>
      <c r="J26" s="24">
        <v>256688588182</v>
      </c>
      <c r="K26" s="24">
        <v>3628443038</v>
      </c>
      <c r="L26" s="24">
        <v>292485</v>
      </c>
      <c r="M26" s="24">
        <v>258425</v>
      </c>
      <c r="N26" s="24">
        <v>292485</v>
      </c>
      <c r="O26" s="24">
        <v>258425</v>
      </c>
      <c r="P26" s="34">
        <v>3628701463</v>
      </c>
      <c r="Q26" s="44"/>
      <c r="R26" s="36"/>
      <c r="S26" s="36"/>
      <c r="T26" s="36"/>
      <c r="U26" s="36"/>
      <c r="V26" s="37"/>
      <c r="W26" s="36"/>
      <c r="X26" s="36"/>
      <c r="Y26" s="36"/>
      <c r="Z26" s="36"/>
      <c r="AA26" s="36"/>
      <c r="AB26" s="36"/>
      <c r="AC26" s="36"/>
      <c r="AD26" s="38"/>
      <c r="AE26" s="44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8"/>
      <c r="AS26" s="44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8"/>
      <c r="BG26" s="44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8"/>
      <c r="BU26" s="66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</row>
    <row r="27" spans="1:114" x14ac:dyDescent="0.25">
      <c r="A27" s="4">
        <v>6000</v>
      </c>
      <c r="B27" s="51">
        <f t="shared" si="39"/>
        <v>137.3291015625</v>
      </c>
      <c r="C27" s="55">
        <v>132.995</v>
      </c>
      <c r="D27" s="24">
        <v>54277007114</v>
      </c>
      <c r="E27" s="24">
        <v>1302865</v>
      </c>
      <c r="F27" s="24">
        <v>12170186372</v>
      </c>
      <c r="G27" s="24">
        <v>1052189</v>
      </c>
      <c r="H27" s="24">
        <v>54278309979</v>
      </c>
      <c r="I27" s="24">
        <v>12171238561</v>
      </c>
      <c r="J27" s="24">
        <v>865548904658</v>
      </c>
      <c r="K27" s="24">
        <v>12170186372</v>
      </c>
      <c r="L27" s="24">
        <v>1302865</v>
      </c>
      <c r="M27" s="24">
        <v>1052189</v>
      </c>
      <c r="N27" s="24">
        <v>1302865</v>
      </c>
      <c r="O27" s="24">
        <v>1052189</v>
      </c>
      <c r="P27" s="34">
        <v>12171238561</v>
      </c>
      <c r="Q27" s="44"/>
      <c r="R27" s="36"/>
      <c r="S27" s="36"/>
      <c r="T27" s="36"/>
      <c r="U27" s="36"/>
      <c r="V27" s="37"/>
      <c r="W27" s="36"/>
      <c r="X27" s="36"/>
      <c r="Y27" s="36"/>
      <c r="Z27" s="36"/>
      <c r="AA27" s="36"/>
      <c r="AB27" s="36"/>
      <c r="AC27" s="36"/>
      <c r="AD27" s="38"/>
      <c r="AE27" s="44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8"/>
      <c r="AS27" s="44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8"/>
      <c r="BG27" s="44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8"/>
      <c r="BU27" s="66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</row>
    <row r="28" spans="1:114" x14ac:dyDescent="0.25">
      <c r="A28" s="4">
        <v>8000</v>
      </c>
      <c r="B28" s="51">
        <f t="shared" si="39"/>
        <v>244.140625</v>
      </c>
      <c r="C28" s="55">
        <v>316.49599999999998</v>
      </c>
      <c r="D28" s="24">
        <v>128630978150</v>
      </c>
      <c r="E28" s="24">
        <v>3245081</v>
      </c>
      <c r="F28" s="24">
        <v>28962709683</v>
      </c>
      <c r="G28" s="24">
        <v>2679920</v>
      </c>
      <c r="H28" s="24">
        <v>128634223231</v>
      </c>
      <c r="I28" s="24">
        <v>28965389603</v>
      </c>
      <c r="J28" s="24">
        <v>2050753238344</v>
      </c>
      <c r="K28" s="24">
        <v>28962709683</v>
      </c>
      <c r="L28" s="24">
        <v>3245081</v>
      </c>
      <c r="M28" s="24">
        <v>2679920</v>
      </c>
      <c r="N28" s="24">
        <v>3245081</v>
      </c>
      <c r="O28" s="24">
        <v>2679920</v>
      </c>
      <c r="P28" s="34">
        <v>28965389603</v>
      </c>
      <c r="Q28" s="44"/>
      <c r="R28" s="36"/>
      <c r="S28" s="36"/>
      <c r="T28" s="36"/>
      <c r="U28" s="36"/>
      <c r="V28" s="37"/>
      <c r="W28" s="36"/>
      <c r="X28" s="36"/>
      <c r="Y28" s="36"/>
      <c r="Z28" s="36"/>
      <c r="AA28" s="36"/>
      <c r="AB28" s="36"/>
      <c r="AC28" s="36"/>
      <c r="AD28" s="38"/>
      <c r="AE28" s="44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8"/>
      <c r="AS28" s="44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8"/>
      <c r="BG28" s="44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8"/>
      <c r="BU28" s="66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42"/>
    </row>
    <row r="29" spans="1:114" ht="15.75" thickBot="1" x14ac:dyDescent="0.3">
      <c r="A29" s="6">
        <v>10000</v>
      </c>
      <c r="B29" s="52">
        <f t="shared" si="39"/>
        <v>381.4697265625</v>
      </c>
      <c r="C29" s="47">
        <v>613.78700000000003</v>
      </c>
      <c r="D29" s="27">
        <v>250821470158</v>
      </c>
      <c r="E29" s="27">
        <v>5832339</v>
      </c>
      <c r="F29" s="27">
        <v>57271681367</v>
      </c>
      <c r="G29" s="27">
        <v>4738797</v>
      </c>
      <c r="H29" s="27">
        <v>250827302497</v>
      </c>
      <c r="I29" s="27">
        <v>57276420164</v>
      </c>
      <c r="J29" s="27">
        <v>4004301600064</v>
      </c>
      <c r="K29" s="27">
        <v>57271681367</v>
      </c>
      <c r="L29" s="27">
        <v>5832339</v>
      </c>
      <c r="M29" s="27">
        <v>4738797</v>
      </c>
      <c r="N29" s="27">
        <v>5832339</v>
      </c>
      <c r="O29" s="27">
        <v>4738797</v>
      </c>
      <c r="P29" s="39">
        <v>57276420164</v>
      </c>
      <c r="Q29" s="42"/>
      <c r="R29" s="27"/>
      <c r="S29" s="27"/>
      <c r="T29" s="27"/>
      <c r="U29" s="27"/>
      <c r="V29" s="40"/>
      <c r="W29" s="27"/>
      <c r="X29" s="27"/>
      <c r="Y29" s="27"/>
      <c r="Z29" s="27"/>
      <c r="AA29" s="27"/>
      <c r="AB29" s="27"/>
      <c r="AC29" s="27"/>
      <c r="AD29" s="39"/>
      <c r="AE29" s="42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39"/>
      <c r="AS29" s="42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39"/>
      <c r="BG29" s="42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39"/>
      <c r="BU29" s="67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</row>
    <row r="30" spans="1:114" x14ac:dyDescent="0.25">
      <c r="A30" s="14"/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114" ht="15.75" thickBot="1" x14ac:dyDescent="0.3">
      <c r="A31" s="14"/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114" ht="15.75" x14ac:dyDescent="0.25">
      <c r="A32" s="1"/>
      <c r="B32" s="48"/>
      <c r="C32" s="81" t="s"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9"/>
      <c r="T32" s="9"/>
      <c r="U32" s="9"/>
      <c r="V32" s="9"/>
      <c r="W32" s="9"/>
      <c r="X32" s="12"/>
      <c r="Y32" s="9"/>
      <c r="Z32" s="9"/>
      <c r="AA32" s="9"/>
      <c r="AB32" s="9"/>
      <c r="AC32" s="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x14ac:dyDescent="0.25">
      <c r="A33" s="2"/>
      <c r="B33" s="49"/>
      <c r="C33" s="83" t="s">
        <v>1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5"/>
      <c r="S33" s="9"/>
      <c r="T33" s="9"/>
      <c r="U33" s="9"/>
      <c r="V33" s="9"/>
      <c r="W33" s="9"/>
      <c r="X33" s="12"/>
      <c r="Y33" s="9"/>
      <c r="Z33" s="9"/>
      <c r="AA33" s="9"/>
      <c r="AB33" s="9"/>
      <c r="AC33" s="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x14ac:dyDescent="0.25">
      <c r="A34" s="2"/>
      <c r="B34" s="49"/>
      <c r="C34" s="86" t="s">
        <v>22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  <c r="S34" s="9"/>
      <c r="T34" s="9"/>
      <c r="U34" s="9"/>
      <c r="V34" s="9"/>
      <c r="W34" s="9"/>
      <c r="X34" s="12"/>
      <c r="Y34" s="9"/>
      <c r="Z34" s="9"/>
      <c r="AA34" s="9"/>
      <c r="AB34" s="9"/>
      <c r="AC34" s="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x14ac:dyDescent="0.25">
      <c r="A35" s="3" t="s">
        <v>8</v>
      </c>
      <c r="B35" s="50" t="s">
        <v>35</v>
      </c>
      <c r="C35" s="89" t="s">
        <v>96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9"/>
      <c r="T35" s="9"/>
      <c r="U35" s="9"/>
      <c r="V35" s="9"/>
      <c r="W35" s="9"/>
      <c r="X35" s="12"/>
      <c r="Y35" s="9"/>
      <c r="Z35" s="9"/>
      <c r="AA35" s="9"/>
      <c r="AB35" s="9"/>
      <c r="AC35" s="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53">
        <v>600</v>
      </c>
      <c r="B36" s="51">
        <f>(A36*A36*4)/1024/1024</f>
        <v>1.373291015625</v>
      </c>
      <c r="C36" s="75">
        <v>0.63300000000000001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9"/>
      <c r="T36" s="9"/>
      <c r="U36" s="9"/>
      <c r="V36" s="9"/>
      <c r="W36" s="9"/>
      <c r="X36" s="12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x14ac:dyDescent="0.25">
      <c r="A37" s="53">
        <v>1000</v>
      </c>
      <c r="B37" s="51">
        <f t="shared" ref="B37:B42" si="71">(A37*A37*4)/1024/1024</f>
        <v>3.814697265625</v>
      </c>
      <c r="C37" s="75">
        <v>4.6760000000000002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9"/>
      <c r="T37" s="9"/>
      <c r="U37" s="9"/>
      <c r="V37" s="9"/>
      <c r="W37" s="9"/>
      <c r="X37" s="12"/>
      <c r="Y37" s="9"/>
      <c r="Z37" s="9"/>
      <c r="AA37" s="9"/>
      <c r="AB37" s="9"/>
      <c r="AC37" s="9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53">
        <v>1400</v>
      </c>
      <c r="B38" s="51">
        <f t="shared" si="71"/>
        <v>7.476806640625</v>
      </c>
      <c r="C38" s="75">
        <v>10.634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9"/>
      <c r="T38" s="9"/>
      <c r="U38" s="9"/>
      <c r="V38" s="9"/>
      <c r="W38" s="9"/>
      <c r="X38" s="12"/>
      <c r="Y38" s="9"/>
      <c r="Z38" s="9"/>
      <c r="AA38" s="9"/>
      <c r="AB38" s="9"/>
      <c r="AC38" s="9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x14ac:dyDescent="0.25">
      <c r="A39" s="53">
        <v>1800</v>
      </c>
      <c r="B39" s="51">
        <f t="shared" si="71"/>
        <v>12.359619140625</v>
      </c>
      <c r="C39" s="75">
        <v>22.314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9"/>
      <c r="T39" s="9"/>
      <c r="U39" s="9"/>
      <c r="V39" s="9"/>
      <c r="W39" s="9"/>
      <c r="X39" s="12"/>
      <c r="Y39" s="9"/>
      <c r="Z39" s="9"/>
      <c r="AA39" s="9"/>
      <c r="AB39" s="9"/>
      <c r="AC39" s="9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53">
        <v>2200</v>
      </c>
      <c r="B40" s="51">
        <f t="shared" si="71"/>
        <v>18.463134765625</v>
      </c>
      <c r="C40" s="75">
        <v>41.203000000000003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x14ac:dyDescent="0.25">
      <c r="A41" s="53">
        <v>2600</v>
      </c>
      <c r="B41" s="51">
        <f t="shared" si="71"/>
        <v>25.787353515625</v>
      </c>
      <c r="C41" s="75">
        <v>68.225999999999999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thickBot="1" x14ac:dyDescent="0.3">
      <c r="A42" s="54">
        <v>3000</v>
      </c>
      <c r="B42" s="52">
        <f t="shared" si="71"/>
        <v>34.332275390625</v>
      </c>
      <c r="C42" s="78">
        <v>106.851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80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x14ac:dyDescent="0.25">
      <c r="A43" s="13"/>
      <c r="B43" s="13"/>
      <c r="C43" s="12"/>
      <c r="D43" s="12"/>
      <c r="E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thickBot="1" x14ac:dyDescent="0.3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x14ac:dyDescent="0.25">
      <c r="A45" s="1"/>
      <c r="B45" s="48"/>
      <c r="C45" s="81" t="s">
        <v>21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x14ac:dyDescent="0.25">
      <c r="A46" s="2"/>
      <c r="B46" s="49"/>
      <c r="C46" s="83" t="s">
        <v>1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5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x14ac:dyDescent="0.25">
      <c r="A47" s="2"/>
      <c r="B47" s="49"/>
      <c r="C47" s="86" t="s">
        <v>22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3" t="s">
        <v>8</v>
      </c>
      <c r="B48" s="50" t="s">
        <v>35</v>
      </c>
      <c r="C48" s="89" t="s">
        <v>96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1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x14ac:dyDescent="0.25">
      <c r="A49" s="53">
        <v>600</v>
      </c>
      <c r="B49" s="51">
        <f>(A49*A49*4)/1024/1024</f>
        <v>1.373291015625</v>
      </c>
      <c r="C49" s="75">
        <v>0.53800000000000003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7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53">
        <v>1000</v>
      </c>
      <c r="B50" s="51">
        <f t="shared" ref="B50:B59" si="72">(A50*A50*4)/1024/1024</f>
        <v>3.814697265625</v>
      </c>
      <c r="C50" s="75">
        <v>2.5139999999999998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7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x14ac:dyDescent="0.25">
      <c r="A51" s="53">
        <v>1400</v>
      </c>
      <c r="B51" s="51">
        <f t="shared" si="72"/>
        <v>7.476806640625</v>
      </c>
      <c r="C51" s="75">
        <v>6.875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7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53">
        <v>1800</v>
      </c>
      <c r="B52" s="51">
        <f t="shared" si="72"/>
        <v>12.359619140625</v>
      </c>
      <c r="C52" s="75">
        <v>14.957000000000001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7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x14ac:dyDescent="0.25">
      <c r="A53" s="53">
        <v>2200</v>
      </c>
      <c r="B53" s="51">
        <f t="shared" si="72"/>
        <v>18.463134765625</v>
      </c>
      <c r="C53" s="75">
        <v>27.207000000000001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7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53">
        <v>2600</v>
      </c>
      <c r="B54" s="51">
        <f t="shared" si="72"/>
        <v>25.787353515625</v>
      </c>
      <c r="C54" s="75">
        <v>46.643000000000001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7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x14ac:dyDescent="0.25">
      <c r="A55" s="53">
        <v>3000</v>
      </c>
      <c r="B55" s="51">
        <f t="shared" si="72"/>
        <v>34.332275390625</v>
      </c>
      <c r="C55" s="75">
        <v>69.754000000000005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7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4">
        <v>4000</v>
      </c>
      <c r="B56" s="51">
        <f t="shared" si="72"/>
        <v>61.03515625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2"/>
      <c r="T56" s="12"/>
      <c r="V56" s="12"/>
      <c r="W56" s="12"/>
      <c r="X56" s="12"/>
      <c r="Y56" s="12"/>
      <c r="Z56" s="12"/>
      <c r="AA56" s="12"/>
      <c r="AB56" s="12"/>
      <c r="AC56" s="12"/>
    </row>
    <row r="57" spans="1:72" x14ac:dyDescent="0.25">
      <c r="A57" s="4">
        <v>6000</v>
      </c>
      <c r="B57" s="51">
        <f t="shared" si="72"/>
        <v>137.3291015625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2"/>
      <c r="T57" s="12"/>
      <c r="V57" s="12"/>
      <c r="W57" s="12"/>
      <c r="X57" s="12"/>
      <c r="Y57" s="12"/>
      <c r="Z57" s="12"/>
      <c r="AA57" s="12"/>
      <c r="AB57" s="12"/>
      <c r="AC57" s="12"/>
    </row>
    <row r="58" spans="1:72" x14ac:dyDescent="0.25">
      <c r="A58" s="4">
        <v>8000</v>
      </c>
      <c r="B58" s="51">
        <f t="shared" si="72"/>
        <v>244.140625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</row>
    <row r="59" spans="1:72" ht="15.75" thickBot="1" x14ac:dyDescent="0.3">
      <c r="A59" s="6">
        <v>10000</v>
      </c>
      <c r="B59" s="52">
        <f t="shared" si="72"/>
        <v>381.4697265625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4"/>
    </row>
  </sheetData>
  <mergeCells count="42">
    <mergeCell ref="C2:BU2"/>
    <mergeCell ref="C15:BU15"/>
    <mergeCell ref="C3:P3"/>
    <mergeCell ref="Q3:BT3"/>
    <mergeCell ref="C4:P4"/>
    <mergeCell ref="Q4:AD4"/>
    <mergeCell ref="AE4:AR4"/>
    <mergeCell ref="AS4:BF4"/>
    <mergeCell ref="BG4:BT4"/>
    <mergeCell ref="C37:R37"/>
    <mergeCell ref="C16:P16"/>
    <mergeCell ref="Q16:BT16"/>
    <mergeCell ref="C17:P17"/>
    <mergeCell ref="Q17:AD17"/>
    <mergeCell ref="AE17:AR17"/>
    <mergeCell ref="AS17:BF17"/>
    <mergeCell ref="BG17:BT17"/>
    <mergeCell ref="C32:R32"/>
    <mergeCell ref="C33:R33"/>
    <mergeCell ref="C34:R34"/>
    <mergeCell ref="C35:R35"/>
    <mergeCell ref="C36:R36"/>
    <mergeCell ref="C51:R51"/>
    <mergeCell ref="C38:R38"/>
    <mergeCell ref="C39:R39"/>
    <mergeCell ref="C40:R40"/>
    <mergeCell ref="C41:R41"/>
    <mergeCell ref="C42:R42"/>
    <mergeCell ref="C45:R45"/>
    <mergeCell ref="C46:R46"/>
    <mergeCell ref="C47:R47"/>
    <mergeCell ref="C48:R48"/>
    <mergeCell ref="C49:R49"/>
    <mergeCell ref="C50:R50"/>
    <mergeCell ref="C58:R58"/>
    <mergeCell ref="C59:R59"/>
    <mergeCell ref="C52:R52"/>
    <mergeCell ref="C53:R53"/>
    <mergeCell ref="C54:R54"/>
    <mergeCell ref="C55:R55"/>
    <mergeCell ref="C56:R56"/>
    <mergeCell ref="C57:R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9"/>
  <sheetViews>
    <sheetView topLeftCell="CK4" workbookViewId="0">
      <selection activeCell="CZ11" sqref="CZ11"/>
    </sheetView>
  </sheetViews>
  <sheetFormatPr defaultRowHeight="15" x14ac:dyDescent="0.25"/>
  <cols>
    <col min="75" max="79" width="10.5703125" bestFit="1" customWidth="1"/>
  </cols>
  <sheetData>
    <row r="1" spans="1:102" s="11" customFormat="1" ht="21.75" thickBot="1" x14ac:dyDescent="0.4">
      <c r="B1" s="11" t="s">
        <v>26</v>
      </c>
      <c r="C1" s="11" t="s">
        <v>29</v>
      </c>
      <c r="H1" s="11" t="s">
        <v>30</v>
      </c>
      <c r="K1" s="11" t="s">
        <v>31</v>
      </c>
      <c r="M1" s="11" t="s">
        <v>32</v>
      </c>
      <c r="O1" s="11" t="s">
        <v>33</v>
      </c>
      <c r="R1" s="11" t="s">
        <v>34</v>
      </c>
    </row>
    <row r="2" spans="1:102" ht="16.5" thickBot="1" x14ac:dyDescent="0.3">
      <c r="A2" s="1"/>
      <c r="B2" s="48"/>
      <c r="C2" s="134" t="s">
        <v>0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6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</row>
    <row r="3" spans="1:102" ht="16.5" thickBot="1" x14ac:dyDescent="0.3">
      <c r="A3" s="2"/>
      <c r="B3" s="49"/>
      <c r="C3" s="137" t="s">
        <v>1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  <c r="Q3" s="138" t="s">
        <v>2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70" t="s">
        <v>97</v>
      </c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</row>
    <row r="4" spans="1:102" ht="15.75" x14ac:dyDescent="0.25">
      <c r="A4" s="2"/>
      <c r="B4" s="49"/>
      <c r="C4" s="123" t="s">
        <v>3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8"/>
      <c r="Q4" s="116" t="s">
        <v>4</v>
      </c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8"/>
      <c r="AE4" s="116" t="s">
        <v>5</v>
      </c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8"/>
      <c r="AS4" s="116" t="s">
        <v>6</v>
      </c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8"/>
      <c r="BG4" s="116" t="s">
        <v>7</v>
      </c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8"/>
      <c r="BU4" s="69" t="s">
        <v>22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</row>
    <row r="5" spans="1:102" x14ac:dyDescent="0.25">
      <c r="A5" s="3" t="s">
        <v>8</v>
      </c>
      <c r="B5" s="50" t="s">
        <v>35</v>
      </c>
      <c r="C5" s="45" t="s">
        <v>39</v>
      </c>
      <c r="D5" s="16" t="s">
        <v>23</v>
      </c>
      <c r="E5" s="16" t="s">
        <v>10</v>
      </c>
      <c r="F5" s="16" t="s">
        <v>24</v>
      </c>
      <c r="G5" s="16" t="s">
        <v>11</v>
      </c>
      <c r="H5" s="16" t="s">
        <v>12</v>
      </c>
      <c r="I5" s="16" t="s">
        <v>13</v>
      </c>
      <c r="J5" s="17" t="s">
        <v>14</v>
      </c>
      <c r="K5" s="17" t="s">
        <v>98</v>
      </c>
      <c r="L5" s="17" t="s">
        <v>15</v>
      </c>
      <c r="M5" s="17" t="s">
        <v>17</v>
      </c>
      <c r="N5" s="17" t="s">
        <v>19</v>
      </c>
      <c r="O5" s="17" t="s">
        <v>20</v>
      </c>
      <c r="P5" s="18" t="s">
        <v>99</v>
      </c>
      <c r="Q5" s="15" t="s">
        <v>40</v>
      </c>
      <c r="R5" s="16" t="s">
        <v>44</v>
      </c>
      <c r="S5" s="16" t="s">
        <v>45</v>
      </c>
      <c r="T5" s="16" t="s">
        <v>46</v>
      </c>
      <c r="U5" s="17" t="s">
        <v>47</v>
      </c>
      <c r="V5" s="19" t="s">
        <v>48</v>
      </c>
      <c r="W5" s="17" t="s">
        <v>49</v>
      </c>
      <c r="X5" s="17" t="s">
        <v>50</v>
      </c>
      <c r="Y5" s="17" t="s">
        <v>100</v>
      </c>
      <c r="Z5" s="17" t="s">
        <v>51</v>
      </c>
      <c r="AA5" s="17" t="s">
        <v>53</v>
      </c>
      <c r="AB5" s="17" t="s">
        <v>55</v>
      </c>
      <c r="AC5" s="17" t="s">
        <v>56</v>
      </c>
      <c r="AD5" s="18" t="s">
        <v>101</v>
      </c>
      <c r="AE5" s="15" t="s">
        <v>41</v>
      </c>
      <c r="AF5" s="16" t="s">
        <v>57</v>
      </c>
      <c r="AG5" s="16" t="s">
        <v>58</v>
      </c>
      <c r="AH5" s="16" t="s">
        <v>59</v>
      </c>
      <c r="AI5" s="17" t="s">
        <v>60</v>
      </c>
      <c r="AJ5" s="19" t="s">
        <v>61</v>
      </c>
      <c r="AK5" s="17" t="s">
        <v>62</v>
      </c>
      <c r="AL5" s="17" t="s">
        <v>63</v>
      </c>
      <c r="AM5" s="17" t="s">
        <v>102</v>
      </c>
      <c r="AN5" s="17" t="s">
        <v>64</v>
      </c>
      <c r="AO5" s="17" t="s">
        <v>66</v>
      </c>
      <c r="AP5" s="17" t="s">
        <v>68</v>
      </c>
      <c r="AQ5" s="17" t="s">
        <v>69</v>
      </c>
      <c r="AR5" s="18" t="s">
        <v>103</v>
      </c>
      <c r="AS5" s="15" t="s">
        <v>42</v>
      </c>
      <c r="AT5" s="16" t="s">
        <v>70</v>
      </c>
      <c r="AU5" s="16" t="s">
        <v>71</v>
      </c>
      <c r="AV5" s="16" t="s">
        <v>72</v>
      </c>
      <c r="AW5" s="17" t="s">
        <v>73</v>
      </c>
      <c r="AX5" s="19" t="s">
        <v>74</v>
      </c>
      <c r="AY5" s="17" t="s">
        <v>75</v>
      </c>
      <c r="AZ5" s="17" t="s">
        <v>76</v>
      </c>
      <c r="BA5" s="17" t="s">
        <v>104</v>
      </c>
      <c r="BB5" s="17" t="s">
        <v>77</v>
      </c>
      <c r="BC5" s="17" t="s">
        <v>79</v>
      </c>
      <c r="BD5" s="17" t="s">
        <v>81</v>
      </c>
      <c r="BE5" s="17" t="s">
        <v>82</v>
      </c>
      <c r="BF5" s="18" t="s">
        <v>105</v>
      </c>
      <c r="BG5" s="15" t="s">
        <v>43</v>
      </c>
      <c r="BH5" s="16" t="s">
        <v>83</v>
      </c>
      <c r="BI5" s="16" t="s">
        <v>84</v>
      </c>
      <c r="BJ5" s="16" t="s">
        <v>85</v>
      </c>
      <c r="BK5" s="17" t="s">
        <v>86</v>
      </c>
      <c r="BL5" s="19" t="s">
        <v>87</v>
      </c>
      <c r="BM5" s="17" t="s">
        <v>88</v>
      </c>
      <c r="BN5" s="17" t="s">
        <v>89</v>
      </c>
      <c r="BO5" s="17" t="s">
        <v>106</v>
      </c>
      <c r="BP5" s="17" t="s">
        <v>90</v>
      </c>
      <c r="BQ5" s="17" t="s">
        <v>92</v>
      </c>
      <c r="BR5" s="17" t="s">
        <v>94</v>
      </c>
      <c r="BS5" s="17" t="s">
        <v>95</v>
      </c>
      <c r="BT5" s="18" t="s">
        <v>107</v>
      </c>
      <c r="BU5" s="68" t="s">
        <v>96</v>
      </c>
      <c r="BW5" s="143" t="s">
        <v>108</v>
      </c>
      <c r="BX5" s="143" t="s">
        <v>109</v>
      </c>
      <c r="BY5" s="143" t="s">
        <v>110</v>
      </c>
      <c r="BZ5" s="143" t="s">
        <v>111</v>
      </c>
      <c r="CA5" s="143" t="s">
        <v>112</v>
      </c>
      <c r="CB5" s="140"/>
      <c r="CC5" s="141" t="s">
        <v>113</v>
      </c>
      <c r="CD5" s="141" t="s">
        <v>114</v>
      </c>
      <c r="CE5" s="141" t="s">
        <v>115</v>
      </c>
      <c r="CF5" s="141" t="s">
        <v>116</v>
      </c>
      <c r="CG5" s="141" t="s">
        <v>117</v>
      </c>
      <c r="CH5" s="140"/>
      <c r="CI5" s="141" t="s">
        <v>118</v>
      </c>
      <c r="CJ5" s="141" t="s">
        <v>119</v>
      </c>
      <c r="CK5" s="141" t="s">
        <v>120</v>
      </c>
      <c r="CL5" s="141" t="s">
        <v>121</v>
      </c>
      <c r="CM5" s="140"/>
      <c r="CN5" s="141" t="s">
        <v>122</v>
      </c>
      <c r="CO5" s="141" t="s">
        <v>123</v>
      </c>
      <c r="CP5" s="141" t="s">
        <v>124</v>
      </c>
      <c r="CQ5" s="141" t="s">
        <v>125</v>
      </c>
      <c r="CR5" s="141" t="s">
        <v>126</v>
      </c>
      <c r="CS5" s="140"/>
      <c r="CT5" s="141" t="s">
        <v>127</v>
      </c>
      <c r="CU5" s="141" t="s">
        <v>128</v>
      </c>
      <c r="CV5" s="141" t="s">
        <v>129</v>
      </c>
      <c r="CW5" s="141" t="s">
        <v>130</v>
      </c>
      <c r="CX5" s="141" t="s">
        <v>131</v>
      </c>
    </row>
    <row r="6" spans="1:102" x14ac:dyDescent="0.25">
      <c r="A6" s="53">
        <v>600</v>
      </c>
      <c r="B6" s="51">
        <f>(A6*A6*4)/1024/1024</f>
        <v>1.373291015625</v>
      </c>
      <c r="C6" s="41">
        <v>1.236</v>
      </c>
      <c r="D6" s="20">
        <v>276528978</v>
      </c>
      <c r="E6" s="20">
        <v>1029</v>
      </c>
      <c r="F6" s="20">
        <v>27346953</v>
      </c>
      <c r="G6" s="20">
        <v>930</v>
      </c>
      <c r="H6" s="20">
        <v>276530007</v>
      </c>
      <c r="I6" s="20">
        <v>27347883</v>
      </c>
      <c r="J6" s="20">
        <v>1733464372</v>
      </c>
      <c r="K6" s="20">
        <v>276528978</v>
      </c>
      <c r="L6" s="20">
        <v>27346953</v>
      </c>
      <c r="M6" s="20">
        <v>930</v>
      </c>
      <c r="N6" s="20">
        <v>930</v>
      </c>
      <c r="O6" s="20">
        <v>27347883</v>
      </c>
      <c r="P6" s="32">
        <v>3066598400</v>
      </c>
      <c r="Q6" s="41">
        <v>1.3320000000000001</v>
      </c>
      <c r="R6" s="20">
        <v>299876038</v>
      </c>
      <c r="S6" s="20">
        <v>35466</v>
      </c>
      <c r="T6" s="20">
        <v>27389294</v>
      </c>
      <c r="U6" s="20">
        <v>61986</v>
      </c>
      <c r="V6" s="20">
        <v>299911504</v>
      </c>
      <c r="W6" s="20">
        <v>27451280</v>
      </c>
      <c r="X6" s="20">
        <v>1798264438</v>
      </c>
      <c r="Y6" s="20">
        <v>299876038</v>
      </c>
      <c r="Z6" s="20">
        <v>27389294</v>
      </c>
      <c r="AA6" s="20">
        <v>61986</v>
      </c>
      <c r="AB6" s="20">
        <v>61986</v>
      </c>
      <c r="AC6" s="20">
        <v>27451280</v>
      </c>
      <c r="AD6" s="32">
        <v>3207702475</v>
      </c>
      <c r="AE6" s="41">
        <v>0.38900000000000001</v>
      </c>
      <c r="AF6" s="20">
        <v>36229181</v>
      </c>
      <c r="AG6" s="20">
        <v>14291</v>
      </c>
      <c r="AH6" s="20">
        <v>20261131</v>
      </c>
      <c r="AI6" s="20">
        <v>21702</v>
      </c>
      <c r="AJ6" s="20">
        <v>36243472</v>
      </c>
      <c r="AK6" s="20">
        <v>20282833</v>
      </c>
      <c r="AL6" s="20">
        <v>1128553895</v>
      </c>
      <c r="AM6" s="20">
        <v>36229181</v>
      </c>
      <c r="AN6" s="20">
        <v>20261131</v>
      </c>
      <c r="AO6" s="20">
        <v>21702</v>
      </c>
      <c r="AP6" s="20">
        <v>21702</v>
      </c>
      <c r="AQ6" s="20">
        <v>20282833</v>
      </c>
      <c r="AR6" s="32">
        <v>857546950</v>
      </c>
      <c r="AS6" s="41">
        <v>0.54600000000000004</v>
      </c>
      <c r="AT6" s="20">
        <v>74708189</v>
      </c>
      <c r="AU6" s="20">
        <v>30215</v>
      </c>
      <c r="AV6" s="20">
        <v>11651516</v>
      </c>
      <c r="AW6" s="20">
        <v>47328</v>
      </c>
      <c r="AX6" s="20">
        <v>74738404</v>
      </c>
      <c r="AY6" s="20">
        <v>11698844</v>
      </c>
      <c r="AZ6" s="20">
        <v>918774228</v>
      </c>
      <c r="BA6" s="20">
        <v>74708189</v>
      </c>
      <c r="BB6" s="20">
        <v>11651516</v>
      </c>
      <c r="BC6" s="20">
        <v>47328</v>
      </c>
      <c r="BD6" s="20">
        <v>47328</v>
      </c>
      <c r="BE6" s="20">
        <v>11698844</v>
      </c>
      <c r="BF6" s="32">
        <v>1109804100</v>
      </c>
      <c r="BG6" s="41">
        <v>0.51100000000000001</v>
      </c>
      <c r="BH6" s="20">
        <v>28834665</v>
      </c>
      <c r="BI6" s="20">
        <v>59116</v>
      </c>
      <c r="BJ6" s="20">
        <v>13779701</v>
      </c>
      <c r="BK6" s="20">
        <v>88312</v>
      </c>
      <c r="BL6" s="20">
        <v>28893781</v>
      </c>
      <c r="BM6" s="20">
        <v>13868013</v>
      </c>
      <c r="BN6" s="20">
        <v>818644534</v>
      </c>
      <c r="BO6" s="20">
        <v>28834665</v>
      </c>
      <c r="BP6" s="20">
        <v>13779701</v>
      </c>
      <c r="BQ6" s="20">
        <v>88312</v>
      </c>
      <c r="BR6" s="20">
        <v>88312</v>
      </c>
      <c r="BS6" s="20">
        <v>13868013</v>
      </c>
      <c r="BT6" s="32">
        <v>1100584475</v>
      </c>
      <c r="BU6" s="64">
        <v>1.268</v>
      </c>
      <c r="BW6" s="144">
        <f>J6/C6/1000000</f>
        <v>1402.4792653721684</v>
      </c>
      <c r="BX6" s="144">
        <f>X6/Q6/1000000</f>
        <v>1350.0483768768768</v>
      </c>
      <c r="BY6" s="144">
        <f>AL6/AE6/1000000</f>
        <v>2901.1668251928018</v>
      </c>
      <c r="BZ6" s="144">
        <f>AZ6/AS6/1000000</f>
        <v>1682.7366813186813</v>
      </c>
      <c r="CA6" s="144">
        <f>BN6/BG6/1000000</f>
        <v>1602.044097847358</v>
      </c>
      <c r="CB6" s="142"/>
      <c r="CC6" s="142">
        <f>(2*$A6^3)/C6/1000000</f>
        <v>349.51456310679612</v>
      </c>
      <c r="CD6" s="145">
        <f>(2*$A6^3)/Q6/1000000</f>
        <v>324.32432432432432</v>
      </c>
      <c r="CE6" s="142">
        <f>(2*$A6^3)/AE6/1000000</f>
        <v>1110.5398457583547</v>
      </c>
      <c r="CF6" s="142">
        <f>(2*$A6^3)/AS6/1000000</f>
        <v>791.20879120879113</v>
      </c>
      <c r="CG6" s="142">
        <f>(2*$A6^3)/BG6/1000000</f>
        <v>845.40117416829742</v>
      </c>
      <c r="CH6" s="142"/>
      <c r="CI6" s="146">
        <f>CD6/$CC6</f>
        <v>0.92792792792792789</v>
      </c>
      <c r="CJ6" s="146">
        <f t="shared" ref="CJ6:CL12" si="0">CE6/$CC6</f>
        <v>3.1773778920308482</v>
      </c>
      <c r="CK6" s="146">
        <f t="shared" si="0"/>
        <v>2.2637362637362637</v>
      </c>
      <c r="CL6" s="146">
        <f t="shared" si="0"/>
        <v>2.4187866927592956</v>
      </c>
      <c r="CM6" s="142"/>
      <c r="CN6" s="144">
        <f>D6/C6/CC6</f>
        <v>640113.375</v>
      </c>
      <c r="CO6" s="144">
        <f>R6/Q6/CD6</f>
        <v>694157.49537037034</v>
      </c>
      <c r="CP6" s="144">
        <f>AF6/AE6/CE6</f>
        <v>83863.844907407416</v>
      </c>
      <c r="CQ6" s="144">
        <f>AT6/AS6/CF6</f>
        <v>172935.6226851852</v>
      </c>
      <c r="CR6" s="144">
        <f>BH6/BG6/CG6</f>
        <v>66746.909722222234</v>
      </c>
      <c r="CS6" s="142"/>
      <c r="CT6" s="144">
        <f>F6/C6/CC6</f>
        <v>63303.131944444445</v>
      </c>
      <c r="CU6" s="144">
        <f>T6/Q6/CD6</f>
        <v>63401.143518518518</v>
      </c>
      <c r="CV6" s="144">
        <f>AH6/AE6/CE6</f>
        <v>46900.766203703708</v>
      </c>
      <c r="CW6" s="144">
        <f>AV6/AS6/CF6</f>
        <v>26971.101851851854</v>
      </c>
      <c r="CX6" s="144">
        <f>BJ6/BG6/CG6</f>
        <v>31897.456018518518</v>
      </c>
    </row>
    <row r="7" spans="1:102" x14ac:dyDescent="0.25">
      <c r="A7" s="53">
        <v>1000</v>
      </c>
      <c r="B7" s="51">
        <f t="shared" ref="B7:B12" si="1">(A7*A7*4)/1024/1024</f>
        <v>3.814697265625</v>
      </c>
      <c r="C7" s="41">
        <v>7.8710000000000004</v>
      </c>
      <c r="D7" s="20">
        <v>1375467970</v>
      </c>
      <c r="E7" s="20">
        <v>6673</v>
      </c>
      <c r="F7" s="20">
        <v>125415003</v>
      </c>
      <c r="G7" s="20">
        <v>10534</v>
      </c>
      <c r="H7" s="24">
        <v>1375474643</v>
      </c>
      <c r="I7" s="20">
        <v>125425537</v>
      </c>
      <c r="J7" s="20">
        <v>8015106976</v>
      </c>
      <c r="K7" s="20">
        <v>1375467970</v>
      </c>
      <c r="L7" s="20">
        <v>125415003</v>
      </c>
      <c r="M7" s="20">
        <v>10534</v>
      </c>
      <c r="N7" s="20">
        <v>10534</v>
      </c>
      <c r="O7" s="20">
        <v>125425537</v>
      </c>
      <c r="P7" s="32">
        <v>19506555150</v>
      </c>
      <c r="Q7" s="41">
        <v>8.9809999999999999</v>
      </c>
      <c r="R7" s="20">
        <v>1439884106</v>
      </c>
      <c r="S7" s="20">
        <v>287665</v>
      </c>
      <c r="T7" s="20">
        <v>126364491</v>
      </c>
      <c r="U7" s="20">
        <v>467092</v>
      </c>
      <c r="V7" s="20">
        <v>1440171771</v>
      </c>
      <c r="W7" s="20">
        <v>126831583</v>
      </c>
      <c r="X7" s="20">
        <v>7795088230</v>
      </c>
      <c r="Y7" s="20">
        <v>1439884106</v>
      </c>
      <c r="Z7" s="20">
        <v>126364491</v>
      </c>
      <c r="AA7" s="20">
        <v>467092</v>
      </c>
      <c r="AB7" s="20">
        <v>467092</v>
      </c>
      <c r="AC7" s="20">
        <v>126831583</v>
      </c>
      <c r="AD7" s="32">
        <v>21966897500</v>
      </c>
      <c r="AE7" s="41">
        <v>2.6779999999999999</v>
      </c>
      <c r="AF7" s="20">
        <v>712564452</v>
      </c>
      <c r="AG7" s="20">
        <v>353513</v>
      </c>
      <c r="AH7" s="20">
        <v>76935277</v>
      </c>
      <c r="AI7" s="20">
        <v>536033</v>
      </c>
      <c r="AJ7" s="24">
        <v>712917965</v>
      </c>
      <c r="AK7" s="20">
        <v>77471310</v>
      </c>
      <c r="AL7" s="20">
        <v>4662589725</v>
      </c>
      <c r="AM7" s="20">
        <v>712564452</v>
      </c>
      <c r="AN7" s="20">
        <v>76935277</v>
      </c>
      <c r="AO7" s="20">
        <v>536033</v>
      </c>
      <c r="AP7" s="20">
        <v>536033</v>
      </c>
      <c r="AQ7" s="20">
        <v>77471310</v>
      </c>
      <c r="AR7" s="32">
        <v>6070336475</v>
      </c>
      <c r="AS7" s="41">
        <v>5.8029999999999999</v>
      </c>
      <c r="AT7" s="20">
        <v>488046678</v>
      </c>
      <c r="AU7" s="20">
        <v>284534</v>
      </c>
      <c r="AV7" s="20">
        <v>51521940</v>
      </c>
      <c r="AW7" s="24">
        <v>452725</v>
      </c>
      <c r="AX7" s="20">
        <v>488331212</v>
      </c>
      <c r="AY7" s="20">
        <v>51974665</v>
      </c>
      <c r="AZ7" s="20">
        <v>4402115263</v>
      </c>
      <c r="BA7" s="20">
        <v>488046678</v>
      </c>
      <c r="BB7" s="20">
        <v>51521940</v>
      </c>
      <c r="BC7" s="20">
        <v>452725</v>
      </c>
      <c r="BD7" s="20">
        <v>452725</v>
      </c>
      <c r="BE7" s="20">
        <v>51974665</v>
      </c>
      <c r="BF7" s="32">
        <v>13742192525</v>
      </c>
      <c r="BG7" s="41">
        <v>3.1339999999999999</v>
      </c>
      <c r="BH7" s="20">
        <v>408205348</v>
      </c>
      <c r="BI7" s="20">
        <v>309668</v>
      </c>
      <c r="BJ7" s="20">
        <v>42491209</v>
      </c>
      <c r="BK7" s="20">
        <v>471042</v>
      </c>
      <c r="BL7" s="20">
        <v>408515016</v>
      </c>
      <c r="BM7" s="20">
        <v>42962251</v>
      </c>
      <c r="BN7" s="20">
        <v>3118231287</v>
      </c>
      <c r="BO7" s="20">
        <v>408205348</v>
      </c>
      <c r="BP7" s="20">
        <v>42491209</v>
      </c>
      <c r="BQ7" s="20">
        <v>471042</v>
      </c>
      <c r="BR7" s="20">
        <v>471042</v>
      </c>
      <c r="BS7" s="20">
        <v>42962251</v>
      </c>
      <c r="BT7" s="32">
        <v>6884763550</v>
      </c>
      <c r="BU7" s="64">
        <v>8.3469999999999995</v>
      </c>
      <c r="BW7" s="144">
        <f t="shared" ref="BW7:BW12" si="2">J7/C7/1000000</f>
        <v>1018.3085981450895</v>
      </c>
      <c r="BX7" s="144">
        <f t="shared" ref="BX7:BX12" si="3">X7/Q7/1000000</f>
        <v>867.9532602160117</v>
      </c>
      <c r="BY7" s="144">
        <f t="shared" ref="BY7:BY12" si="4">AL7/AE7/1000000</f>
        <v>1741.0715926064227</v>
      </c>
      <c r="BZ7" s="144">
        <f t="shared" ref="BZ7:BZ12" si="5">AZ7/AS7/1000000</f>
        <v>758.5930144752715</v>
      </c>
      <c r="CA7" s="144">
        <f t="shared" ref="CA7:CA12" si="6">BN7/BG7/1000000</f>
        <v>994.96850255264837</v>
      </c>
      <c r="CB7" s="142"/>
      <c r="CC7" s="142">
        <f t="shared" ref="CC7:CC12" si="7">(2*$A7^3)/C7/1000000</f>
        <v>254.09731927328167</v>
      </c>
      <c r="CD7" s="145">
        <f t="shared" ref="CD7:CD12" si="8">(2*$A7^3)/Q7/1000000</f>
        <v>222.69235051775971</v>
      </c>
      <c r="CE7" s="142">
        <f t="shared" ref="CE7:CE12" si="9">(2*$A7^3)/AE7/1000000</f>
        <v>746.8259895444362</v>
      </c>
      <c r="CF7" s="142">
        <f t="shared" ref="CF7:CF12" si="10">(2*$A7^3)/AS7/1000000</f>
        <v>344.64931931759435</v>
      </c>
      <c r="CG7" s="142">
        <f t="shared" ref="CG7:CG12" si="11">(2*$A7^3)/BG7/1000000</f>
        <v>638.16209317166567</v>
      </c>
      <c r="CH7" s="142"/>
      <c r="CI7" s="146">
        <f t="shared" ref="CI7:CI12" si="12">CD7/$CC7</f>
        <v>0.87640574546264327</v>
      </c>
      <c r="CJ7" s="146">
        <f t="shared" si="0"/>
        <v>2.9391336818521285</v>
      </c>
      <c r="CK7" s="146">
        <f t="shared" si="0"/>
        <v>1.3563673961743925</v>
      </c>
      <c r="CL7" s="146">
        <f t="shared" si="0"/>
        <v>2.5114869176770904</v>
      </c>
      <c r="CM7" s="142"/>
      <c r="CN7" s="144">
        <f t="shared" ref="CN7:CN12" si="13">D7/C7/CC7</f>
        <v>687733.98499999999</v>
      </c>
      <c r="CO7" s="144">
        <f t="shared" ref="CO7:CO12" si="14">R7/Q7/CD7</f>
        <v>719942.05299999996</v>
      </c>
      <c r="CP7" s="144">
        <f t="shared" ref="CP7:CP12" si="15">AF7/AE7/CE7</f>
        <v>356282.22600000002</v>
      </c>
      <c r="CQ7" s="144">
        <f t="shared" ref="CQ7:CQ12" si="16">AT7/AS7/CF7</f>
        <v>244023.33900000001</v>
      </c>
      <c r="CR7" s="144">
        <f t="shared" ref="CR7:CR12" si="17">BH7/BG7/CG7</f>
        <v>204102.674</v>
      </c>
      <c r="CS7" s="142"/>
      <c r="CT7" s="144">
        <f t="shared" ref="CT7:CT12" si="18">F7/C7/CC7</f>
        <v>62707.501499999998</v>
      </c>
      <c r="CU7" s="144">
        <f t="shared" ref="CU7:CU12" si="19">T7/Q7/CD7</f>
        <v>63182.245500000005</v>
      </c>
      <c r="CV7" s="144">
        <f t="shared" ref="CV7:CV12" si="20">AH7/AE7/CE7</f>
        <v>38467.638500000001</v>
      </c>
      <c r="CW7" s="144">
        <f t="shared" ref="CW7:CW12" si="21">AV7/AS7/CF7</f>
        <v>25760.969999999998</v>
      </c>
      <c r="CX7" s="144">
        <f t="shared" ref="CX7:CX12" si="22">BJ7/BG7/CG7</f>
        <v>21245.604499999998</v>
      </c>
    </row>
    <row r="8" spans="1:102" x14ac:dyDescent="0.25">
      <c r="A8" s="53">
        <v>1400</v>
      </c>
      <c r="B8" s="51">
        <f t="shared" si="1"/>
        <v>7.476806640625</v>
      </c>
      <c r="C8" s="41">
        <v>22.298999999999999</v>
      </c>
      <c r="D8" s="20">
        <v>4039626947</v>
      </c>
      <c r="E8" s="20">
        <v>13884</v>
      </c>
      <c r="F8" s="20">
        <v>497804352</v>
      </c>
      <c r="G8" s="20">
        <v>24944</v>
      </c>
      <c r="H8" s="24">
        <v>4039640831</v>
      </c>
      <c r="I8" s="20">
        <v>497829296</v>
      </c>
      <c r="J8" s="20">
        <v>21981560552</v>
      </c>
      <c r="K8" s="20">
        <v>4039626947</v>
      </c>
      <c r="L8" s="20">
        <v>497804352</v>
      </c>
      <c r="M8" s="20">
        <v>24944</v>
      </c>
      <c r="N8" s="20">
        <v>24944</v>
      </c>
      <c r="O8" s="20">
        <v>497829296</v>
      </c>
      <c r="P8" s="32">
        <v>55310495975</v>
      </c>
      <c r="Q8" s="41">
        <v>25.07</v>
      </c>
      <c r="R8" s="20">
        <v>4166007694</v>
      </c>
      <c r="S8" s="20">
        <v>739857</v>
      </c>
      <c r="T8" s="20">
        <v>414596534</v>
      </c>
      <c r="U8" s="20">
        <v>1298056</v>
      </c>
      <c r="V8" s="20">
        <v>4166747551</v>
      </c>
      <c r="W8" s="20">
        <v>415894590</v>
      </c>
      <c r="X8" s="20">
        <v>20766333446</v>
      </c>
      <c r="Y8" s="20">
        <v>4166007694</v>
      </c>
      <c r="Z8" s="20">
        <v>414596534</v>
      </c>
      <c r="AA8" s="20">
        <v>1298056</v>
      </c>
      <c r="AB8" s="20">
        <v>1298056</v>
      </c>
      <c r="AC8" s="20">
        <v>415894590</v>
      </c>
      <c r="AD8" s="32">
        <v>61579626400</v>
      </c>
      <c r="AE8" s="41">
        <v>13.590999999999999</v>
      </c>
      <c r="AF8" s="20">
        <v>2205702451</v>
      </c>
      <c r="AG8" s="20">
        <v>928168</v>
      </c>
      <c r="AH8" s="20">
        <v>203791175</v>
      </c>
      <c r="AI8" s="20">
        <v>1511385</v>
      </c>
      <c r="AJ8" s="20">
        <v>2206630619</v>
      </c>
      <c r="AK8" s="20">
        <v>205302560</v>
      </c>
      <c r="AL8" s="20">
        <v>11902213430</v>
      </c>
      <c r="AM8" s="20">
        <v>2205702451</v>
      </c>
      <c r="AN8" s="20">
        <v>203791175</v>
      </c>
      <c r="AO8" s="20">
        <v>1511385</v>
      </c>
      <c r="AP8" s="20">
        <v>1511385</v>
      </c>
      <c r="AQ8" s="20">
        <v>205302560</v>
      </c>
      <c r="AR8" s="32">
        <v>32693235850</v>
      </c>
      <c r="AS8" s="41">
        <v>18.617999999999999</v>
      </c>
      <c r="AT8" s="20">
        <v>1472277544</v>
      </c>
      <c r="AU8" s="20">
        <v>771996</v>
      </c>
      <c r="AV8" s="20">
        <v>135973664</v>
      </c>
      <c r="AW8" s="20">
        <v>1278680</v>
      </c>
      <c r="AX8" s="20">
        <v>1473049540</v>
      </c>
      <c r="AY8" s="20">
        <v>137252344</v>
      </c>
      <c r="AZ8" s="20">
        <v>11139735310</v>
      </c>
      <c r="BA8" s="20">
        <v>1472277544</v>
      </c>
      <c r="BB8" s="20">
        <v>135973664</v>
      </c>
      <c r="BC8" s="20">
        <v>1278680</v>
      </c>
      <c r="BD8" s="20">
        <v>1278680</v>
      </c>
      <c r="BE8" s="20">
        <v>137252344</v>
      </c>
      <c r="BF8" s="32">
        <v>44758530900</v>
      </c>
      <c r="BG8" s="41">
        <v>13.872</v>
      </c>
      <c r="BH8" s="20">
        <v>1203208001</v>
      </c>
      <c r="BI8" s="20">
        <v>879835</v>
      </c>
      <c r="BJ8" s="20">
        <v>110843300</v>
      </c>
      <c r="BK8" s="24">
        <v>1361368</v>
      </c>
      <c r="BL8" s="20">
        <v>1204087836</v>
      </c>
      <c r="BM8" s="20">
        <v>112204668</v>
      </c>
      <c r="BN8" s="20">
        <v>7915591690</v>
      </c>
      <c r="BO8" s="20">
        <v>1203208001</v>
      </c>
      <c r="BP8" s="20">
        <v>110843300</v>
      </c>
      <c r="BQ8" s="20">
        <v>1361368</v>
      </c>
      <c r="BR8" s="20">
        <v>1361368</v>
      </c>
      <c r="BS8" s="20">
        <v>112204668</v>
      </c>
      <c r="BT8" s="32">
        <v>33028415000</v>
      </c>
      <c r="BU8" s="64">
        <v>23.49</v>
      </c>
      <c r="BW8" s="144">
        <f t="shared" si="2"/>
        <v>985.76440880756991</v>
      </c>
      <c r="BX8" s="144">
        <f t="shared" si="3"/>
        <v>828.33400263262865</v>
      </c>
      <c r="BY8" s="144">
        <f t="shared" si="4"/>
        <v>875.74228754322723</v>
      </c>
      <c r="BZ8" s="144">
        <f t="shared" si="5"/>
        <v>598.33147008271578</v>
      </c>
      <c r="CA8" s="144">
        <f t="shared" si="6"/>
        <v>570.61647130911183</v>
      </c>
      <c r="CB8" s="142"/>
      <c r="CC8" s="142">
        <f t="shared" si="7"/>
        <v>246.10969101753443</v>
      </c>
      <c r="CD8" s="145">
        <f t="shared" si="8"/>
        <v>218.9070602313522</v>
      </c>
      <c r="CE8" s="142">
        <f t="shared" si="9"/>
        <v>403.79663012287546</v>
      </c>
      <c r="CF8" s="142">
        <f t="shared" si="10"/>
        <v>294.76850359866796</v>
      </c>
      <c r="CG8" s="142">
        <f t="shared" si="11"/>
        <v>395.61707035755478</v>
      </c>
      <c r="CH8" s="142"/>
      <c r="CI8" s="146">
        <f t="shared" si="12"/>
        <v>0.88946948544076576</v>
      </c>
      <c r="CJ8" s="146">
        <f t="shared" si="0"/>
        <v>1.6407181222868075</v>
      </c>
      <c r="CK8" s="146">
        <f t="shared" si="0"/>
        <v>1.1977118917176925</v>
      </c>
      <c r="CL8" s="146">
        <f t="shared" si="0"/>
        <v>1.6074826989619375</v>
      </c>
      <c r="CM8" s="142"/>
      <c r="CN8" s="144">
        <f t="shared" si="13"/>
        <v>736083.62736880465</v>
      </c>
      <c r="CO8" s="144">
        <f t="shared" si="14"/>
        <v>759112.18913994159</v>
      </c>
      <c r="CP8" s="144">
        <f t="shared" si="15"/>
        <v>401913.71191690961</v>
      </c>
      <c r="CQ8" s="144">
        <f t="shared" si="16"/>
        <v>268272.14723032073</v>
      </c>
      <c r="CR8" s="144">
        <f t="shared" si="17"/>
        <v>219243.44041545191</v>
      </c>
      <c r="CS8" s="142"/>
      <c r="CT8" s="144">
        <f t="shared" si="18"/>
        <v>90707.790087463552</v>
      </c>
      <c r="CU8" s="144">
        <f t="shared" si="19"/>
        <v>75546.015670553941</v>
      </c>
      <c r="CV8" s="144">
        <f t="shared" si="20"/>
        <v>37133.960459183676</v>
      </c>
      <c r="CW8" s="144">
        <f t="shared" si="21"/>
        <v>24776.542274052481</v>
      </c>
      <c r="CX8" s="144">
        <f t="shared" si="22"/>
        <v>20197.394314868805</v>
      </c>
    </row>
    <row r="9" spans="1:102" x14ac:dyDescent="0.25">
      <c r="A9" s="53">
        <v>1800</v>
      </c>
      <c r="B9" s="51">
        <f t="shared" si="1"/>
        <v>12.359619140625</v>
      </c>
      <c r="C9" s="41">
        <v>49.692999999999998</v>
      </c>
      <c r="D9" s="20">
        <v>9150240011</v>
      </c>
      <c r="E9" s="20">
        <v>28251</v>
      </c>
      <c r="F9" s="20">
        <v>1386461376</v>
      </c>
      <c r="G9" s="20">
        <v>52012</v>
      </c>
      <c r="H9" s="24">
        <v>9150268262</v>
      </c>
      <c r="I9" s="20">
        <v>1386513388</v>
      </c>
      <c r="J9" s="20">
        <v>46704815048</v>
      </c>
      <c r="K9" s="20">
        <v>9150240011</v>
      </c>
      <c r="L9" s="20">
        <v>1386461376</v>
      </c>
      <c r="M9" s="20">
        <v>52012</v>
      </c>
      <c r="N9" s="20">
        <v>52012</v>
      </c>
      <c r="O9" s="20">
        <v>1386513388</v>
      </c>
      <c r="P9" s="32">
        <v>122870900575</v>
      </c>
      <c r="Q9" s="41">
        <v>55.289000000000001</v>
      </c>
      <c r="R9" s="20">
        <v>9365010862</v>
      </c>
      <c r="S9" s="20">
        <v>1536360</v>
      </c>
      <c r="T9" s="20">
        <v>1495544330</v>
      </c>
      <c r="U9" s="20">
        <v>2758231</v>
      </c>
      <c r="V9" s="20">
        <v>9366547222</v>
      </c>
      <c r="W9" s="20">
        <v>1498302561</v>
      </c>
      <c r="X9" s="20">
        <v>43399975653</v>
      </c>
      <c r="Y9" s="20">
        <v>9365010862</v>
      </c>
      <c r="Z9" s="20">
        <v>1495544330</v>
      </c>
      <c r="AA9" s="20">
        <v>2758231</v>
      </c>
      <c r="AB9" s="20">
        <v>2758231</v>
      </c>
      <c r="AC9" s="20">
        <v>1498302561</v>
      </c>
      <c r="AD9" s="32">
        <v>136096000000</v>
      </c>
      <c r="AE9" s="41">
        <v>29.43</v>
      </c>
      <c r="AF9" s="20">
        <v>4875336662</v>
      </c>
      <c r="AG9" s="20">
        <v>1583254</v>
      </c>
      <c r="AH9" s="20">
        <v>415731123</v>
      </c>
      <c r="AI9" s="20">
        <v>2719891</v>
      </c>
      <c r="AJ9" s="20">
        <v>4876919916</v>
      </c>
      <c r="AK9" s="20">
        <v>418451014</v>
      </c>
      <c r="AL9" s="20">
        <v>23595652750</v>
      </c>
      <c r="AM9" s="20">
        <v>4875336662</v>
      </c>
      <c r="AN9" s="20">
        <v>415731123</v>
      </c>
      <c r="AO9" s="20">
        <v>2719891</v>
      </c>
      <c r="AP9" s="20">
        <v>2719891</v>
      </c>
      <c r="AQ9" s="20">
        <v>418451014</v>
      </c>
      <c r="AR9" s="32">
        <v>71305283000</v>
      </c>
      <c r="AS9" s="41">
        <v>40.344999999999999</v>
      </c>
      <c r="AT9" s="20">
        <v>3332377664</v>
      </c>
      <c r="AU9" s="20">
        <v>4700859</v>
      </c>
      <c r="AV9" s="20">
        <v>311133493</v>
      </c>
      <c r="AW9" s="20">
        <v>3708287</v>
      </c>
      <c r="AX9" s="20">
        <v>3337078523</v>
      </c>
      <c r="AY9" s="20">
        <v>314841780</v>
      </c>
      <c r="AZ9" s="20">
        <v>32238012281</v>
      </c>
      <c r="BA9" s="20">
        <v>3332377664</v>
      </c>
      <c r="BB9" s="20">
        <v>311133493</v>
      </c>
      <c r="BC9" s="20">
        <v>3708287</v>
      </c>
      <c r="BD9" s="20">
        <v>3708287</v>
      </c>
      <c r="BE9" s="20">
        <v>314841780</v>
      </c>
      <c r="BF9" s="32">
        <v>97873100475</v>
      </c>
      <c r="BG9" s="41">
        <v>33.478000000000002</v>
      </c>
      <c r="BH9" s="20">
        <v>2617575805</v>
      </c>
      <c r="BI9" s="20">
        <v>2097413</v>
      </c>
      <c r="BJ9" s="20">
        <v>247517638</v>
      </c>
      <c r="BK9" s="20">
        <v>2940536</v>
      </c>
      <c r="BL9" s="20">
        <v>2619673218</v>
      </c>
      <c r="BM9" s="20">
        <v>250458174</v>
      </c>
      <c r="BN9" s="20">
        <v>16062250090</v>
      </c>
      <c r="BO9" s="20">
        <v>2617575805</v>
      </c>
      <c r="BP9" s="20">
        <v>247517638</v>
      </c>
      <c r="BQ9" s="20">
        <v>2940536</v>
      </c>
      <c r="BR9" s="20">
        <v>2940536</v>
      </c>
      <c r="BS9" s="20">
        <v>250458174</v>
      </c>
      <c r="BT9" s="32">
        <v>79690006900</v>
      </c>
      <c r="BU9" s="64">
        <v>51.936999999999998</v>
      </c>
      <c r="BW9" s="144">
        <f t="shared" si="2"/>
        <v>939.86708486104692</v>
      </c>
      <c r="BX9" s="144">
        <f t="shared" si="3"/>
        <v>784.96582779576408</v>
      </c>
      <c r="BY9" s="144">
        <f t="shared" si="4"/>
        <v>801.75510533469253</v>
      </c>
      <c r="BZ9" s="144">
        <f t="shared" si="5"/>
        <v>799.05842808278601</v>
      </c>
      <c r="CA9" s="144">
        <f t="shared" si="6"/>
        <v>479.78523478105018</v>
      </c>
      <c r="CB9" s="142"/>
      <c r="CC9" s="142">
        <f t="shared" si="7"/>
        <v>234.72118809490271</v>
      </c>
      <c r="CD9" s="145">
        <f t="shared" si="8"/>
        <v>210.96420626164334</v>
      </c>
      <c r="CE9" s="142">
        <f t="shared" si="9"/>
        <v>396.33027522935777</v>
      </c>
      <c r="CF9" s="142">
        <f t="shared" si="10"/>
        <v>289.10645681001364</v>
      </c>
      <c r="CG9" s="142">
        <f t="shared" si="11"/>
        <v>348.40790967202344</v>
      </c>
      <c r="CH9" s="142"/>
      <c r="CI9" s="146">
        <f t="shared" si="12"/>
        <v>0.89878637703702347</v>
      </c>
      <c r="CJ9" s="146">
        <f t="shared" si="0"/>
        <v>1.6885151206252123</v>
      </c>
      <c r="CK9" s="146">
        <f t="shared" si="0"/>
        <v>1.2317015739248978</v>
      </c>
      <c r="CL9" s="146">
        <f t="shared" si="0"/>
        <v>1.48434792998387</v>
      </c>
      <c r="CM9" s="142"/>
      <c r="CN9" s="144">
        <f t="shared" si="13"/>
        <v>784485.59765089164</v>
      </c>
      <c r="CO9" s="144">
        <f t="shared" si="14"/>
        <v>802898.7364540468</v>
      </c>
      <c r="CP9" s="144">
        <f t="shared" si="15"/>
        <v>417981.53823731147</v>
      </c>
      <c r="CQ9" s="144">
        <f t="shared" si="16"/>
        <v>285697.67352537723</v>
      </c>
      <c r="CR9" s="144">
        <f t="shared" si="17"/>
        <v>224414.93527091903</v>
      </c>
      <c r="CS9" s="142"/>
      <c r="CT9" s="144">
        <f t="shared" si="18"/>
        <v>118866.71604938271</v>
      </c>
      <c r="CU9" s="144">
        <f t="shared" si="19"/>
        <v>128218.82115912209</v>
      </c>
      <c r="CV9" s="144">
        <f t="shared" si="20"/>
        <v>35642.243055555555</v>
      </c>
      <c r="CW9" s="144">
        <f t="shared" si="21"/>
        <v>26674.682184499314</v>
      </c>
      <c r="CX9" s="144">
        <f t="shared" si="22"/>
        <v>21220.647976680382</v>
      </c>
    </row>
    <row r="10" spans="1:102" x14ac:dyDescent="0.25">
      <c r="A10" s="53">
        <v>2200</v>
      </c>
      <c r="B10" s="51">
        <f t="shared" si="1"/>
        <v>18.463134765625</v>
      </c>
      <c r="C10" s="41">
        <v>97.448999999999998</v>
      </c>
      <c r="D10" s="20">
        <v>17747221072</v>
      </c>
      <c r="E10" s="20">
        <v>47486</v>
      </c>
      <c r="F10" s="20">
        <v>5389927964</v>
      </c>
      <c r="G10" s="20">
        <v>91198</v>
      </c>
      <c r="H10" s="24">
        <v>17747268558</v>
      </c>
      <c r="I10" s="20">
        <v>5390019162</v>
      </c>
      <c r="J10" s="20">
        <v>85256883684</v>
      </c>
      <c r="K10" s="20">
        <v>17747221072</v>
      </c>
      <c r="L10" s="20">
        <v>5389927964</v>
      </c>
      <c r="M10" s="20">
        <v>91198</v>
      </c>
      <c r="N10" s="20">
        <v>91198</v>
      </c>
      <c r="O10" s="20">
        <v>5390019162</v>
      </c>
      <c r="P10" s="32">
        <v>241168862775</v>
      </c>
      <c r="Q10" s="41">
        <v>120.893</v>
      </c>
      <c r="R10" s="20">
        <v>18092400093</v>
      </c>
      <c r="S10" s="20">
        <v>2773663</v>
      </c>
      <c r="T10" s="20">
        <v>6500292380</v>
      </c>
      <c r="U10" s="20">
        <v>4935140</v>
      </c>
      <c r="V10" s="20">
        <v>18095173756</v>
      </c>
      <c r="W10" s="20">
        <v>6505227520</v>
      </c>
      <c r="X10" s="20">
        <v>78384060199</v>
      </c>
      <c r="Y10" s="20">
        <v>18092400093</v>
      </c>
      <c r="Z10" s="20">
        <v>6500292380</v>
      </c>
      <c r="AA10" s="20">
        <v>4935140</v>
      </c>
      <c r="AB10" s="20">
        <v>4935140</v>
      </c>
      <c r="AC10" s="20">
        <v>6505227520</v>
      </c>
      <c r="AD10" s="32">
        <v>297972000000</v>
      </c>
      <c r="AE10" s="41">
        <v>53.744</v>
      </c>
      <c r="AF10" s="20">
        <v>9318160974</v>
      </c>
      <c r="AG10" s="20">
        <v>3106350</v>
      </c>
      <c r="AH10" s="20">
        <v>753580736</v>
      </c>
      <c r="AI10" s="20">
        <v>5421690</v>
      </c>
      <c r="AJ10" s="20">
        <v>9321267324</v>
      </c>
      <c r="AK10" s="20">
        <v>759002426</v>
      </c>
      <c r="AL10" s="20">
        <v>42160174095</v>
      </c>
      <c r="AM10" s="20">
        <v>9318160974</v>
      </c>
      <c r="AN10" s="20">
        <v>753580736</v>
      </c>
      <c r="AO10" s="20">
        <v>5421690</v>
      </c>
      <c r="AP10" s="20">
        <v>5421690</v>
      </c>
      <c r="AQ10" s="20">
        <v>759002426</v>
      </c>
      <c r="AR10" s="32">
        <v>130806000000</v>
      </c>
      <c r="AS10" s="41">
        <v>75.364999999999995</v>
      </c>
      <c r="AT10" s="20">
        <v>6347990656</v>
      </c>
      <c r="AU10" s="20">
        <v>5451651</v>
      </c>
      <c r="AV10" s="20">
        <v>643522109</v>
      </c>
      <c r="AW10" s="20">
        <v>5889633</v>
      </c>
      <c r="AX10" s="20">
        <v>6353442307</v>
      </c>
      <c r="AY10" s="20">
        <v>649411742</v>
      </c>
      <c r="AZ10" s="20">
        <v>44492546984</v>
      </c>
      <c r="BA10" s="20">
        <v>6347990656</v>
      </c>
      <c r="BB10" s="20">
        <v>643522109</v>
      </c>
      <c r="BC10" s="20">
        <v>5889633</v>
      </c>
      <c r="BD10" s="20">
        <v>5889633</v>
      </c>
      <c r="BE10" s="20">
        <v>649411742</v>
      </c>
      <c r="BF10" s="32">
        <v>183210000000</v>
      </c>
      <c r="BG10" s="41">
        <v>58.945999999999998</v>
      </c>
      <c r="BH10" s="20">
        <v>4902477533</v>
      </c>
      <c r="BI10" s="20">
        <v>3069443</v>
      </c>
      <c r="BJ10" s="20">
        <v>613233623</v>
      </c>
      <c r="BK10" s="20">
        <v>5334789</v>
      </c>
      <c r="BL10" s="20">
        <v>4905546976</v>
      </c>
      <c r="BM10" s="20">
        <v>618568412</v>
      </c>
      <c r="BN10" s="20">
        <v>25497478206</v>
      </c>
      <c r="BO10" s="20">
        <v>4902477533</v>
      </c>
      <c r="BP10" s="20">
        <v>613233623</v>
      </c>
      <c r="BQ10" s="20">
        <v>5334789</v>
      </c>
      <c r="BR10" s="20">
        <v>5334789</v>
      </c>
      <c r="BS10" s="20">
        <v>618568412</v>
      </c>
      <c r="BT10" s="32">
        <v>142826000000</v>
      </c>
      <c r="BU10" s="64">
        <v>93.546999999999997</v>
      </c>
      <c r="BW10" s="144">
        <f t="shared" si="2"/>
        <v>874.88720955576764</v>
      </c>
      <c r="BX10" s="144">
        <f t="shared" si="3"/>
        <v>648.37550725848473</v>
      </c>
      <c r="BY10" s="144">
        <f t="shared" si="4"/>
        <v>784.46289995162249</v>
      </c>
      <c r="BZ10" s="144">
        <f t="shared" si="5"/>
        <v>590.36087021827109</v>
      </c>
      <c r="CA10" s="144">
        <f t="shared" si="6"/>
        <v>432.55654677162153</v>
      </c>
      <c r="CB10" s="142"/>
      <c r="CC10" s="142">
        <f t="shared" si="7"/>
        <v>218.53482334349252</v>
      </c>
      <c r="CD10" s="145">
        <f t="shared" si="8"/>
        <v>176.15577411429942</v>
      </c>
      <c r="CE10" s="142">
        <f t="shared" si="9"/>
        <v>396.24888359630842</v>
      </c>
      <c r="CF10" s="142">
        <f t="shared" si="10"/>
        <v>282.57148543753732</v>
      </c>
      <c r="CG10" s="142">
        <f t="shared" si="11"/>
        <v>361.27981542428665</v>
      </c>
      <c r="CH10" s="142"/>
      <c r="CI10" s="146">
        <f t="shared" si="12"/>
        <v>0.80607644776786069</v>
      </c>
      <c r="CJ10" s="146">
        <f t="shared" si="0"/>
        <v>1.8132070556713304</v>
      </c>
      <c r="CK10" s="146">
        <f t="shared" si="0"/>
        <v>1.2930272672991441</v>
      </c>
      <c r="CL10" s="146">
        <f t="shared" si="0"/>
        <v>1.653191056220948</v>
      </c>
      <c r="CM10" s="142"/>
      <c r="CN10" s="144">
        <f t="shared" si="13"/>
        <v>833359.36664162274</v>
      </c>
      <c r="CO10" s="144">
        <f t="shared" si="14"/>
        <v>849567.99835649878</v>
      </c>
      <c r="CP10" s="144">
        <f t="shared" si="15"/>
        <v>437554.51605935389</v>
      </c>
      <c r="CQ10" s="144">
        <f t="shared" si="16"/>
        <v>298083.70848985726</v>
      </c>
      <c r="CR10" s="144">
        <f t="shared" si="17"/>
        <v>230206.49572689709</v>
      </c>
      <c r="CS10" s="142"/>
      <c r="CT10" s="144">
        <f t="shared" si="18"/>
        <v>253095.79094665663</v>
      </c>
      <c r="CU10" s="144">
        <f t="shared" si="19"/>
        <v>305235.36720510898</v>
      </c>
      <c r="CV10" s="144">
        <f t="shared" si="20"/>
        <v>35386.022539444028</v>
      </c>
      <c r="CW10" s="144">
        <f t="shared" si="21"/>
        <v>30217.980324943652</v>
      </c>
      <c r="CX10" s="144">
        <f t="shared" si="22"/>
        <v>28795.718585649887</v>
      </c>
    </row>
    <row r="11" spans="1:102" x14ac:dyDescent="0.25">
      <c r="A11" s="53">
        <v>2600</v>
      </c>
      <c r="B11" s="51">
        <f t="shared" si="1"/>
        <v>25.787353515625</v>
      </c>
      <c r="C11" s="41">
        <v>182.71</v>
      </c>
      <c r="D11" s="20">
        <v>31017298573</v>
      </c>
      <c r="E11" s="20">
        <v>82525</v>
      </c>
      <c r="F11" s="20">
        <v>16189570844</v>
      </c>
      <c r="G11" s="20">
        <v>155254</v>
      </c>
      <c r="H11" s="24">
        <v>31017381098</v>
      </c>
      <c r="I11" s="20">
        <v>16189726098</v>
      </c>
      <c r="J11" s="20">
        <v>140709765334</v>
      </c>
      <c r="K11" s="20">
        <v>31017298573</v>
      </c>
      <c r="L11" s="20">
        <v>16189570844</v>
      </c>
      <c r="M11" s="20">
        <v>155254</v>
      </c>
      <c r="N11" s="20">
        <v>155254</v>
      </c>
      <c r="O11" s="20">
        <v>16189726098</v>
      </c>
      <c r="P11" s="32">
        <v>453602025275</v>
      </c>
      <c r="Q11" s="41">
        <v>216.96700000000001</v>
      </c>
      <c r="R11" s="20">
        <v>31520944066</v>
      </c>
      <c r="S11" s="20">
        <v>4713996</v>
      </c>
      <c r="T11" s="20">
        <v>17010452070</v>
      </c>
      <c r="U11" s="20">
        <v>8376024</v>
      </c>
      <c r="V11" s="20">
        <v>31525658062</v>
      </c>
      <c r="W11" s="20">
        <v>17018828094</v>
      </c>
      <c r="X11" s="20">
        <v>128407000000</v>
      </c>
      <c r="Y11" s="20">
        <v>31520944066</v>
      </c>
      <c r="Z11" s="20">
        <v>17010452070</v>
      </c>
      <c r="AA11" s="20">
        <v>8376024</v>
      </c>
      <c r="AB11" s="20">
        <v>8376024</v>
      </c>
      <c r="AC11" s="20">
        <v>17018828094</v>
      </c>
      <c r="AD11" s="32">
        <v>535339000000</v>
      </c>
      <c r="AE11" s="41">
        <v>91.343000000000004</v>
      </c>
      <c r="AF11" s="20">
        <v>16104004188</v>
      </c>
      <c r="AG11" s="20">
        <v>5425329</v>
      </c>
      <c r="AH11" s="20">
        <v>2376159636</v>
      </c>
      <c r="AI11" s="20">
        <v>9545212</v>
      </c>
      <c r="AJ11" s="20">
        <v>16109429517</v>
      </c>
      <c r="AK11" s="20">
        <v>2385704848</v>
      </c>
      <c r="AL11" s="20">
        <v>68044315399</v>
      </c>
      <c r="AM11" s="20">
        <v>16104004188</v>
      </c>
      <c r="AN11" s="20">
        <v>2376159636</v>
      </c>
      <c r="AO11" s="20">
        <v>9545212</v>
      </c>
      <c r="AP11" s="20">
        <v>9545212</v>
      </c>
      <c r="AQ11" s="20">
        <v>2385704848</v>
      </c>
      <c r="AR11" s="32">
        <v>222528000000</v>
      </c>
      <c r="AS11" s="41">
        <v>128.42599999999999</v>
      </c>
      <c r="AT11" s="20">
        <v>10946019173</v>
      </c>
      <c r="AU11" s="20">
        <v>10037010</v>
      </c>
      <c r="AV11" s="20">
        <v>1274633713</v>
      </c>
      <c r="AW11" s="20">
        <v>10514108</v>
      </c>
      <c r="AX11" s="20">
        <v>10956056183</v>
      </c>
      <c r="AY11" s="20">
        <v>1285147821</v>
      </c>
      <c r="AZ11" s="20">
        <v>76631704124</v>
      </c>
      <c r="BA11" s="20">
        <v>10946019173</v>
      </c>
      <c r="BB11" s="20">
        <v>1274633713</v>
      </c>
      <c r="BC11" s="20">
        <v>10514108</v>
      </c>
      <c r="BD11" s="20">
        <v>10514108</v>
      </c>
      <c r="BE11" s="20">
        <v>1285147821</v>
      </c>
      <c r="BF11" s="32">
        <v>313216000000</v>
      </c>
      <c r="BG11" s="41">
        <v>99.554000000000002</v>
      </c>
      <c r="BH11" s="20">
        <v>8413661066</v>
      </c>
      <c r="BI11" s="20">
        <v>5099478</v>
      </c>
      <c r="BJ11" s="20">
        <v>881772833</v>
      </c>
      <c r="BK11" s="20">
        <v>8670660</v>
      </c>
      <c r="BL11" s="20">
        <v>8418760544</v>
      </c>
      <c r="BM11" s="20">
        <v>890443493</v>
      </c>
      <c r="BN11" s="20">
        <v>41391419750</v>
      </c>
      <c r="BO11" s="20">
        <v>8413661066</v>
      </c>
      <c r="BP11" s="20">
        <v>881772833</v>
      </c>
      <c r="BQ11" s="20">
        <v>8670660</v>
      </c>
      <c r="BR11" s="20">
        <v>8670660</v>
      </c>
      <c r="BS11" s="20">
        <v>890443493</v>
      </c>
      <c r="BT11" s="32">
        <v>242419000000</v>
      </c>
      <c r="BU11" s="64">
        <v>179.44200000000001</v>
      </c>
      <c r="BW11" s="144">
        <f t="shared" si="2"/>
        <v>770.12624012916638</v>
      </c>
      <c r="BX11" s="144">
        <f t="shared" si="3"/>
        <v>591.82732857992221</v>
      </c>
      <c r="BY11" s="144">
        <f t="shared" si="4"/>
        <v>744.93190938550299</v>
      </c>
      <c r="BZ11" s="144">
        <f t="shared" si="5"/>
        <v>596.6992986155451</v>
      </c>
      <c r="CA11" s="144">
        <f t="shared" si="6"/>
        <v>415.76852512204431</v>
      </c>
      <c r="CB11" s="142"/>
      <c r="CC11" s="142">
        <f t="shared" si="7"/>
        <v>192.39231569153304</v>
      </c>
      <c r="CD11" s="145">
        <f t="shared" si="8"/>
        <v>162.0154217000742</v>
      </c>
      <c r="CE11" s="142">
        <f t="shared" si="9"/>
        <v>384.83518167785161</v>
      </c>
      <c r="CF11" s="142">
        <f t="shared" si="10"/>
        <v>273.71404544251169</v>
      </c>
      <c r="CG11" s="142">
        <f t="shared" si="11"/>
        <v>353.09480282057979</v>
      </c>
      <c r="CH11" s="142"/>
      <c r="CI11" s="146">
        <f t="shared" si="12"/>
        <v>0.84210962957500446</v>
      </c>
      <c r="CJ11" s="146">
        <f t="shared" si="0"/>
        <v>2.0002627459137536</v>
      </c>
      <c r="CK11" s="146">
        <f t="shared" si="0"/>
        <v>1.4226869948452807</v>
      </c>
      <c r="CL11" s="146">
        <f t="shared" si="0"/>
        <v>1.8352853727625207</v>
      </c>
      <c r="CM11" s="142"/>
      <c r="CN11" s="144">
        <f t="shared" si="13"/>
        <v>882376.49559057795</v>
      </c>
      <c r="CO11" s="144">
        <f t="shared" si="14"/>
        <v>896704.14388939471</v>
      </c>
      <c r="CP11" s="144">
        <f t="shared" si="15"/>
        <v>458124.83466090116</v>
      </c>
      <c r="CQ11" s="144">
        <f t="shared" si="16"/>
        <v>311391.07797564857</v>
      </c>
      <c r="CR11" s="144">
        <f t="shared" si="17"/>
        <v>239350.84962448795</v>
      </c>
      <c r="CS11" s="142"/>
      <c r="CT11" s="144">
        <f t="shared" si="18"/>
        <v>460559.02492034587</v>
      </c>
      <c r="CU11" s="144">
        <f t="shared" si="19"/>
        <v>483911.35838643607</v>
      </c>
      <c r="CV11" s="144">
        <f t="shared" si="20"/>
        <v>67596.712448793798</v>
      </c>
      <c r="CW11" s="144">
        <f t="shared" si="21"/>
        <v>36260.631343878013</v>
      </c>
      <c r="CX11" s="144">
        <f t="shared" si="22"/>
        <v>25084.570806781976</v>
      </c>
    </row>
    <row r="12" spans="1:102" ht="15.75" thickBot="1" x14ac:dyDescent="0.3">
      <c r="A12" s="54">
        <v>3000</v>
      </c>
      <c r="B12" s="52">
        <f t="shared" si="1"/>
        <v>34.332275390625</v>
      </c>
      <c r="C12" s="42">
        <v>306.81599999999997</v>
      </c>
      <c r="D12" s="27">
        <v>50303250468</v>
      </c>
      <c r="E12" s="27">
        <v>117622</v>
      </c>
      <c r="F12" s="27">
        <v>33325383398</v>
      </c>
      <c r="G12" s="27">
        <v>228841</v>
      </c>
      <c r="H12" s="28">
        <v>50303368090</v>
      </c>
      <c r="I12" s="27">
        <v>33325612239</v>
      </c>
      <c r="J12" s="27">
        <v>216135497397</v>
      </c>
      <c r="K12" s="27">
        <v>50303250468</v>
      </c>
      <c r="L12" s="27">
        <v>33325383398</v>
      </c>
      <c r="M12" s="27">
        <v>228841</v>
      </c>
      <c r="N12" s="27">
        <v>228841</v>
      </c>
      <c r="O12" s="27">
        <v>33325612239</v>
      </c>
      <c r="P12" s="39">
        <v>761875995625</v>
      </c>
      <c r="Q12" s="42">
        <v>358.89699999999999</v>
      </c>
      <c r="R12" s="27">
        <v>50995397592</v>
      </c>
      <c r="S12" s="27">
        <v>7305597</v>
      </c>
      <c r="T12" s="27">
        <v>32554164155</v>
      </c>
      <c r="U12" s="27">
        <v>13064828</v>
      </c>
      <c r="V12" s="27">
        <v>51002703189</v>
      </c>
      <c r="W12" s="27">
        <v>32567228983</v>
      </c>
      <c r="X12" s="27">
        <v>196156000000</v>
      </c>
      <c r="Y12" s="27">
        <v>50995397592</v>
      </c>
      <c r="Z12" s="27">
        <v>32554164155</v>
      </c>
      <c r="AA12" s="27">
        <v>13064828</v>
      </c>
      <c r="AB12" s="27">
        <v>13064828</v>
      </c>
      <c r="AC12" s="27">
        <v>32567228983</v>
      </c>
      <c r="AD12" s="39">
        <v>885444000000</v>
      </c>
      <c r="AE12" s="42">
        <v>143.93600000000001</v>
      </c>
      <c r="AF12" s="27">
        <v>25984993564</v>
      </c>
      <c r="AG12" s="27">
        <v>16049998</v>
      </c>
      <c r="AH12" s="27">
        <v>3153527198</v>
      </c>
      <c r="AI12" s="27">
        <v>21148400</v>
      </c>
      <c r="AJ12" s="27">
        <v>26001043562</v>
      </c>
      <c r="AK12" s="27">
        <v>3174675598</v>
      </c>
      <c r="AL12" s="27">
        <v>104962000000</v>
      </c>
      <c r="AM12" s="27">
        <v>25984993564</v>
      </c>
      <c r="AN12" s="27">
        <v>3153527198</v>
      </c>
      <c r="AO12" s="27">
        <v>21148400</v>
      </c>
      <c r="AP12" s="27">
        <v>21148400</v>
      </c>
      <c r="AQ12" s="27">
        <v>3174675598</v>
      </c>
      <c r="AR12" s="39">
        <v>351879000000</v>
      </c>
      <c r="AS12" s="42">
        <v>209.88900000000001</v>
      </c>
      <c r="AT12" s="27">
        <v>17580327502</v>
      </c>
      <c r="AU12" s="27">
        <v>17452373</v>
      </c>
      <c r="AV12" s="27">
        <v>4356710532</v>
      </c>
      <c r="AW12" s="27">
        <v>18857298</v>
      </c>
      <c r="AX12" s="27">
        <v>17597779875</v>
      </c>
      <c r="AY12" s="27">
        <v>4375567830</v>
      </c>
      <c r="AZ12" s="27">
        <v>127224000000</v>
      </c>
      <c r="BA12" s="27">
        <v>17580327502</v>
      </c>
      <c r="BB12" s="27">
        <v>4356710532</v>
      </c>
      <c r="BC12" s="27">
        <v>18857298</v>
      </c>
      <c r="BD12" s="27">
        <v>18857298</v>
      </c>
      <c r="BE12" s="27">
        <v>4375567830</v>
      </c>
      <c r="BF12" s="39">
        <v>513507000000</v>
      </c>
      <c r="BG12" s="42">
        <v>157.75899999999999</v>
      </c>
      <c r="BH12" s="27">
        <v>13460313310</v>
      </c>
      <c r="BI12" s="27">
        <v>8058018</v>
      </c>
      <c r="BJ12" s="27">
        <v>2353236736</v>
      </c>
      <c r="BK12" s="27">
        <v>13842728</v>
      </c>
      <c r="BL12" s="27">
        <v>13468371328</v>
      </c>
      <c r="BM12" s="27">
        <v>2367079464</v>
      </c>
      <c r="BN12" s="27">
        <v>61103784270</v>
      </c>
      <c r="BO12" s="27">
        <v>13460313310</v>
      </c>
      <c r="BP12" s="27">
        <v>2353236736</v>
      </c>
      <c r="BQ12" s="27">
        <v>13842728</v>
      </c>
      <c r="BR12" s="27">
        <v>13842728</v>
      </c>
      <c r="BS12" s="27">
        <v>2367079464</v>
      </c>
      <c r="BT12" s="39">
        <v>384797000000</v>
      </c>
      <c r="BU12" s="65">
        <v>297.24599999999998</v>
      </c>
      <c r="BW12" s="144">
        <f t="shared" si="2"/>
        <v>704.44663054403952</v>
      </c>
      <c r="BX12" s="144">
        <f t="shared" si="3"/>
        <v>546.55235346074221</v>
      </c>
      <c r="BY12" s="144">
        <f t="shared" si="4"/>
        <v>729.22687861271663</v>
      </c>
      <c r="BZ12" s="144">
        <f t="shared" si="5"/>
        <v>606.14896445263923</v>
      </c>
      <c r="CA12" s="144">
        <f t="shared" si="6"/>
        <v>387.32360290062695</v>
      </c>
      <c r="CB12" s="142"/>
      <c r="CC12" s="142">
        <f t="shared" si="7"/>
        <v>176.0012515644556</v>
      </c>
      <c r="CD12" s="145">
        <f t="shared" si="8"/>
        <v>150.46099577316053</v>
      </c>
      <c r="CE12" s="142">
        <f t="shared" si="9"/>
        <v>375.16674077367719</v>
      </c>
      <c r="CF12" s="142">
        <f t="shared" si="10"/>
        <v>257.27884739076364</v>
      </c>
      <c r="CG12" s="142">
        <f t="shared" si="11"/>
        <v>342.29425896462328</v>
      </c>
      <c r="CH12" s="142"/>
      <c r="CI12" s="146">
        <f t="shared" si="12"/>
        <v>0.85488594220625957</v>
      </c>
      <c r="CJ12" s="146">
        <f t="shared" si="0"/>
        <v>2.131614050689195</v>
      </c>
      <c r="CK12" s="146">
        <f t="shared" si="0"/>
        <v>1.4618012377971208</v>
      </c>
      <c r="CL12" s="146">
        <f t="shared" si="0"/>
        <v>1.9448399140461081</v>
      </c>
      <c r="CM12" s="142"/>
      <c r="CN12" s="144">
        <f t="shared" si="13"/>
        <v>931541.6753333332</v>
      </c>
      <c r="CO12" s="144">
        <f t="shared" si="14"/>
        <v>944359.2146666667</v>
      </c>
      <c r="CP12" s="144">
        <f t="shared" si="15"/>
        <v>481203.58451851853</v>
      </c>
      <c r="CQ12" s="144">
        <f t="shared" si="16"/>
        <v>325561.62040740746</v>
      </c>
      <c r="CR12" s="144">
        <f t="shared" si="17"/>
        <v>249265.06129629631</v>
      </c>
      <c r="CS12" s="142"/>
      <c r="CT12" s="144">
        <f t="shared" si="18"/>
        <v>617136.72959259257</v>
      </c>
      <c r="CU12" s="144">
        <f t="shared" si="19"/>
        <v>602854.89175925928</v>
      </c>
      <c r="CV12" s="144">
        <f t="shared" si="20"/>
        <v>58398.65181481481</v>
      </c>
      <c r="CW12" s="144">
        <f t="shared" si="21"/>
        <v>80679.824666666667</v>
      </c>
      <c r="CX12" s="144">
        <f t="shared" si="22"/>
        <v>43578.458074074071</v>
      </c>
    </row>
    <row r="13" spans="1:102" x14ac:dyDescent="0.25">
      <c r="A13" s="13"/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W13" s="142"/>
      <c r="BX13" s="142"/>
      <c r="BY13" s="142"/>
      <c r="BZ13" s="142"/>
      <c r="CA13" s="142"/>
      <c r="CB13" s="142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</row>
    <row r="14" spans="1:102" ht="15.75" thickBot="1" x14ac:dyDescent="0.3">
      <c r="A14" s="13"/>
      <c r="B14" s="1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142"/>
      <c r="CS14" s="142"/>
      <c r="CT14" s="142"/>
      <c r="CU14" s="142"/>
      <c r="CV14" s="142"/>
      <c r="CW14" s="142"/>
      <c r="CX14" s="142"/>
    </row>
    <row r="15" spans="1:102" ht="16.5" thickBot="1" x14ac:dyDescent="0.3">
      <c r="A15" s="1"/>
      <c r="B15" s="48"/>
      <c r="C15" s="127" t="s">
        <v>21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9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</row>
    <row r="16" spans="1:102" ht="16.5" thickBot="1" x14ac:dyDescent="0.3">
      <c r="A16" s="2"/>
      <c r="B16" s="49"/>
      <c r="C16" s="130" t="s">
        <v>1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4"/>
      <c r="Q16" s="131" t="s">
        <v>2</v>
      </c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70" t="s">
        <v>97</v>
      </c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  <c r="CT16" s="142"/>
      <c r="CU16" s="142"/>
      <c r="CV16" s="142"/>
      <c r="CW16" s="142"/>
      <c r="CX16" s="142"/>
    </row>
    <row r="17" spans="1:102" ht="15.75" x14ac:dyDescent="0.25">
      <c r="A17" s="2"/>
      <c r="B17" s="49"/>
      <c r="C17" s="133" t="s">
        <v>3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00"/>
      <c r="Q17" s="101" t="s">
        <v>4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3"/>
      <c r="AE17" s="101" t="s">
        <v>5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3"/>
      <c r="AS17" s="101" t="s">
        <v>6</v>
      </c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3"/>
      <c r="BG17" s="101" t="s">
        <v>7</v>
      </c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3"/>
      <c r="BU17" s="69" t="s">
        <v>22</v>
      </c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</row>
    <row r="18" spans="1:102" x14ac:dyDescent="0.25">
      <c r="A18" s="3" t="s">
        <v>8</v>
      </c>
      <c r="B18" s="50" t="s">
        <v>35</v>
      </c>
      <c r="C18" s="45" t="s">
        <v>39</v>
      </c>
      <c r="D18" s="16" t="s">
        <v>23</v>
      </c>
      <c r="E18" s="16" t="s">
        <v>10</v>
      </c>
      <c r="F18" s="16" t="s">
        <v>24</v>
      </c>
      <c r="G18" s="16" t="s">
        <v>11</v>
      </c>
      <c r="H18" s="16" t="s">
        <v>12</v>
      </c>
      <c r="I18" s="16" t="s">
        <v>13</v>
      </c>
      <c r="J18" s="17" t="s">
        <v>14</v>
      </c>
      <c r="K18" s="17" t="s">
        <v>98</v>
      </c>
      <c r="L18" s="17" t="s">
        <v>15</v>
      </c>
      <c r="M18" s="17" t="s">
        <v>17</v>
      </c>
      <c r="N18" s="17" t="s">
        <v>19</v>
      </c>
      <c r="O18" s="17" t="s">
        <v>20</v>
      </c>
      <c r="P18" s="18" t="s">
        <v>99</v>
      </c>
      <c r="Q18" s="15" t="s">
        <v>40</v>
      </c>
      <c r="R18" s="16" t="s">
        <v>44</v>
      </c>
      <c r="S18" s="16" t="s">
        <v>45</v>
      </c>
      <c r="T18" s="16" t="s">
        <v>46</v>
      </c>
      <c r="U18" s="17" t="s">
        <v>47</v>
      </c>
      <c r="V18" s="19" t="s">
        <v>48</v>
      </c>
      <c r="W18" s="17" t="s">
        <v>49</v>
      </c>
      <c r="X18" s="17" t="s">
        <v>50</v>
      </c>
      <c r="Y18" s="17" t="s">
        <v>100</v>
      </c>
      <c r="Z18" s="17" t="s">
        <v>51</v>
      </c>
      <c r="AA18" s="17" t="s">
        <v>53</v>
      </c>
      <c r="AB18" s="17" t="s">
        <v>55</v>
      </c>
      <c r="AC18" s="17" t="s">
        <v>56</v>
      </c>
      <c r="AD18" s="18" t="s">
        <v>101</v>
      </c>
      <c r="AE18" s="15" t="s">
        <v>41</v>
      </c>
      <c r="AF18" s="16" t="s">
        <v>57</v>
      </c>
      <c r="AG18" s="16" t="s">
        <v>58</v>
      </c>
      <c r="AH18" s="16" t="s">
        <v>59</v>
      </c>
      <c r="AI18" s="17" t="s">
        <v>60</v>
      </c>
      <c r="AJ18" s="19" t="s">
        <v>61</v>
      </c>
      <c r="AK18" s="17" t="s">
        <v>62</v>
      </c>
      <c r="AL18" s="17" t="s">
        <v>63</v>
      </c>
      <c r="AM18" s="17" t="s">
        <v>102</v>
      </c>
      <c r="AN18" s="17" t="s">
        <v>64</v>
      </c>
      <c r="AO18" s="17" t="s">
        <v>66</v>
      </c>
      <c r="AP18" s="17" t="s">
        <v>68</v>
      </c>
      <c r="AQ18" s="17" t="s">
        <v>69</v>
      </c>
      <c r="AR18" s="18" t="s">
        <v>103</v>
      </c>
      <c r="AS18" s="15" t="s">
        <v>42</v>
      </c>
      <c r="AT18" s="16" t="s">
        <v>70</v>
      </c>
      <c r="AU18" s="16" t="s">
        <v>71</v>
      </c>
      <c r="AV18" s="16" t="s">
        <v>72</v>
      </c>
      <c r="AW18" s="17" t="s">
        <v>73</v>
      </c>
      <c r="AX18" s="19" t="s">
        <v>74</v>
      </c>
      <c r="AY18" s="17" t="s">
        <v>75</v>
      </c>
      <c r="AZ18" s="17" t="s">
        <v>76</v>
      </c>
      <c r="BA18" s="17" t="s">
        <v>104</v>
      </c>
      <c r="BB18" s="17" t="s">
        <v>77</v>
      </c>
      <c r="BC18" s="17" t="s">
        <v>79</v>
      </c>
      <c r="BD18" s="17" t="s">
        <v>81</v>
      </c>
      <c r="BE18" s="17" t="s">
        <v>82</v>
      </c>
      <c r="BF18" s="18" t="s">
        <v>105</v>
      </c>
      <c r="BG18" s="15" t="s">
        <v>43</v>
      </c>
      <c r="BH18" s="16" t="s">
        <v>83</v>
      </c>
      <c r="BI18" s="16" t="s">
        <v>84</v>
      </c>
      <c r="BJ18" s="16" t="s">
        <v>85</v>
      </c>
      <c r="BK18" s="17" t="s">
        <v>86</v>
      </c>
      <c r="BL18" s="19" t="s">
        <v>87</v>
      </c>
      <c r="BM18" s="17" t="s">
        <v>88</v>
      </c>
      <c r="BN18" s="17" t="s">
        <v>89</v>
      </c>
      <c r="BO18" s="17" t="s">
        <v>106</v>
      </c>
      <c r="BP18" s="17" t="s">
        <v>90</v>
      </c>
      <c r="BQ18" s="17" t="s">
        <v>92</v>
      </c>
      <c r="BR18" s="17" t="s">
        <v>94</v>
      </c>
      <c r="BS18" s="17" t="s">
        <v>95</v>
      </c>
      <c r="BT18" s="18" t="s">
        <v>107</v>
      </c>
      <c r="BU18" s="68" t="s">
        <v>96</v>
      </c>
      <c r="BW18" s="143" t="s">
        <v>108</v>
      </c>
      <c r="BX18" s="143" t="s">
        <v>109</v>
      </c>
      <c r="BY18" s="143" t="s">
        <v>110</v>
      </c>
      <c r="BZ18" s="143" t="s">
        <v>111</v>
      </c>
      <c r="CA18" s="143" t="s">
        <v>112</v>
      </c>
      <c r="CB18" s="140"/>
      <c r="CC18" s="141" t="s">
        <v>113</v>
      </c>
      <c r="CD18" s="141" t="s">
        <v>114</v>
      </c>
      <c r="CE18" s="141" t="s">
        <v>115</v>
      </c>
      <c r="CF18" s="141" t="s">
        <v>116</v>
      </c>
      <c r="CG18" s="141" t="s">
        <v>117</v>
      </c>
      <c r="CH18" s="140"/>
      <c r="CI18" s="141" t="s">
        <v>118</v>
      </c>
      <c r="CJ18" s="141" t="s">
        <v>119</v>
      </c>
      <c r="CK18" s="141" t="s">
        <v>120</v>
      </c>
      <c r="CL18" s="141" t="s">
        <v>121</v>
      </c>
      <c r="CM18" s="140"/>
      <c r="CN18" s="141" t="s">
        <v>122</v>
      </c>
      <c r="CO18" s="141" t="s">
        <v>123</v>
      </c>
      <c r="CP18" s="141" t="s">
        <v>124</v>
      </c>
      <c r="CQ18" s="141" t="s">
        <v>125</v>
      </c>
      <c r="CR18" s="141" t="s">
        <v>126</v>
      </c>
      <c r="CS18" s="140"/>
      <c r="CT18" s="141" t="s">
        <v>127</v>
      </c>
      <c r="CU18" s="141" t="s">
        <v>128</v>
      </c>
      <c r="CV18" s="141" t="s">
        <v>129</v>
      </c>
      <c r="CW18" s="141" t="s">
        <v>130</v>
      </c>
      <c r="CX18" s="141" t="s">
        <v>131</v>
      </c>
    </row>
    <row r="19" spans="1:102" x14ac:dyDescent="0.25">
      <c r="A19" s="53">
        <v>600</v>
      </c>
      <c r="B19" s="51">
        <f>(A19*A19*4)/1024/1024</f>
        <v>1.373291015625</v>
      </c>
      <c r="C19" s="41">
        <v>0.13900000000000001</v>
      </c>
      <c r="D19" s="20">
        <v>27271389</v>
      </c>
      <c r="E19" s="20">
        <v>5018</v>
      </c>
      <c r="F19" s="20">
        <v>8170159</v>
      </c>
      <c r="G19" s="20">
        <v>6275</v>
      </c>
      <c r="H19" s="20">
        <v>27276407</v>
      </c>
      <c r="I19" s="20">
        <v>8176434</v>
      </c>
      <c r="J19" s="20">
        <v>879572891</v>
      </c>
      <c r="K19" s="20">
        <v>27271389</v>
      </c>
      <c r="L19" s="20">
        <v>8170159</v>
      </c>
      <c r="M19" s="20">
        <v>6275</v>
      </c>
      <c r="N19" s="20">
        <v>6275</v>
      </c>
      <c r="O19" s="20">
        <v>8176434</v>
      </c>
      <c r="P19" s="32">
        <v>340118225</v>
      </c>
      <c r="Q19" s="41">
        <v>0.14199999999999999</v>
      </c>
      <c r="R19" s="20">
        <v>27271070</v>
      </c>
      <c r="S19" s="20">
        <v>3734</v>
      </c>
      <c r="T19" s="20">
        <v>8192602</v>
      </c>
      <c r="U19" s="20">
        <v>5130</v>
      </c>
      <c r="V19" s="20">
        <v>27274804</v>
      </c>
      <c r="W19" s="20">
        <v>8197732</v>
      </c>
      <c r="X19" s="20">
        <v>890701297</v>
      </c>
      <c r="Y19" s="20">
        <v>27271070</v>
      </c>
      <c r="Z19" s="20">
        <v>8192602</v>
      </c>
      <c r="AA19" s="20">
        <v>5130</v>
      </c>
      <c r="AB19" s="20">
        <v>5130</v>
      </c>
      <c r="AC19" s="20">
        <v>8197732</v>
      </c>
      <c r="AD19" s="32">
        <v>347819250</v>
      </c>
      <c r="AE19" s="41">
        <v>8.3000000000000004E-2</v>
      </c>
      <c r="AF19" s="20">
        <v>12704717</v>
      </c>
      <c r="AG19" s="20">
        <v>2470</v>
      </c>
      <c r="AH19" s="20">
        <v>3930209</v>
      </c>
      <c r="AI19" s="20">
        <v>2747</v>
      </c>
      <c r="AJ19" s="20">
        <v>12707187</v>
      </c>
      <c r="AK19" s="20">
        <v>3932956</v>
      </c>
      <c r="AL19" s="20">
        <v>446271956</v>
      </c>
      <c r="AM19" s="20">
        <v>12704717</v>
      </c>
      <c r="AN19" s="20">
        <v>3930209</v>
      </c>
      <c r="AO19" s="20">
        <v>2747</v>
      </c>
      <c r="AP19" s="20">
        <v>2747</v>
      </c>
      <c r="AQ19" s="20">
        <v>3932956</v>
      </c>
      <c r="AR19" s="32">
        <v>202125975</v>
      </c>
      <c r="AS19" s="41">
        <v>8.2000000000000003E-2</v>
      </c>
      <c r="AT19" s="20">
        <v>9154348</v>
      </c>
      <c r="AU19" s="20">
        <v>2506</v>
      </c>
      <c r="AV19" s="20">
        <v>2587182</v>
      </c>
      <c r="AW19" s="20">
        <v>3030</v>
      </c>
      <c r="AX19" s="20">
        <v>9156854</v>
      </c>
      <c r="AY19" s="20">
        <v>2590212</v>
      </c>
      <c r="AZ19" s="20">
        <v>300286434</v>
      </c>
      <c r="BA19" s="20">
        <v>9154348</v>
      </c>
      <c r="BB19" s="20">
        <v>2587182</v>
      </c>
      <c r="BC19" s="20">
        <v>3030</v>
      </c>
      <c r="BD19" s="20">
        <v>3030</v>
      </c>
      <c r="BE19" s="20">
        <v>2590212</v>
      </c>
      <c r="BF19" s="32">
        <v>123787425</v>
      </c>
      <c r="BG19" s="41">
        <v>6.6000000000000003E-2</v>
      </c>
      <c r="BH19" s="20">
        <v>4547855</v>
      </c>
      <c r="BI19" s="20">
        <v>2020</v>
      </c>
      <c r="BJ19" s="20">
        <v>961444</v>
      </c>
      <c r="BK19" s="20">
        <v>1519</v>
      </c>
      <c r="BL19" s="20">
        <v>4549875</v>
      </c>
      <c r="BM19" s="20">
        <v>962963</v>
      </c>
      <c r="BN19" s="20">
        <v>226182697</v>
      </c>
      <c r="BO19" s="20">
        <v>4547855</v>
      </c>
      <c r="BP19" s="20">
        <v>961444</v>
      </c>
      <c r="BQ19" s="20">
        <v>1519</v>
      </c>
      <c r="BR19" s="20">
        <v>1519</v>
      </c>
      <c r="BS19" s="20">
        <v>962963</v>
      </c>
      <c r="BT19" s="32">
        <v>165840375</v>
      </c>
      <c r="BU19" s="64"/>
      <c r="BW19" s="144">
        <f>J19/C19/1000000</f>
        <v>6327.8625251798558</v>
      </c>
      <c r="BX19" s="144">
        <f>X19/Q19/1000000</f>
        <v>6272.5443450704233</v>
      </c>
      <c r="BY19" s="144">
        <f>AL19/AE19/1000000</f>
        <v>5376.7705542168678</v>
      </c>
      <c r="BZ19" s="144">
        <f>AZ19/AS19/1000000</f>
        <v>3662.0296829268295</v>
      </c>
      <c r="CA19" s="144">
        <f>BN19/BG19/1000000</f>
        <v>3427.0105606060606</v>
      </c>
      <c r="CB19" s="142"/>
      <c r="CC19" s="142">
        <f>(2*$A19^3)/C19/1000000</f>
        <v>3107.9136690647479</v>
      </c>
      <c r="CD19" s="145">
        <f>(2*$A19^3)/Q19/1000000</f>
        <v>3042.2535211267609</v>
      </c>
      <c r="CE19" s="142">
        <f>(2*$A19^3)/AE19/1000000</f>
        <v>5204.8192771084341</v>
      </c>
      <c r="CF19" s="142">
        <f>(2*$A19^3)/AS19/1000000</f>
        <v>5268.292682926829</v>
      </c>
      <c r="CG19" s="142">
        <f>(2*$A19^3)/BG19/1000000</f>
        <v>6545.454545454545</v>
      </c>
      <c r="CH19" s="142"/>
      <c r="CI19" s="146">
        <f>CD19/$CC19</f>
        <v>0.97887323943661997</v>
      </c>
      <c r="CJ19" s="146">
        <f t="shared" ref="CJ19:CL25" si="23">CE19/$CC19</f>
        <v>1.6746987951807233</v>
      </c>
      <c r="CK19" s="146">
        <f t="shared" si="23"/>
        <v>1.6951219512195124</v>
      </c>
      <c r="CL19" s="146">
        <f t="shared" si="23"/>
        <v>2.106060606060606</v>
      </c>
      <c r="CM19" s="142"/>
      <c r="CN19" s="144">
        <f>D19/C19/CC19</f>
        <v>63128.215277777781</v>
      </c>
      <c r="CO19" s="144">
        <f>R19/Q19/CD19</f>
        <v>63127.476851851854</v>
      </c>
      <c r="CP19" s="144">
        <f>AF19/AE19/CE19</f>
        <v>29409.067129629624</v>
      </c>
      <c r="CQ19" s="144">
        <f>AT19/AS19/CF19</f>
        <v>21190.620370370369</v>
      </c>
      <c r="CR19" s="144">
        <f>BH19/BG19/CG19</f>
        <v>10527.44212962963</v>
      </c>
      <c r="CS19" s="142"/>
      <c r="CT19" s="144">
        <f>F19/C19/CC19</f>
        <v>18912.405092592591</v>
      </c>
      <c r="CU19" s="144">
        <f>T19/Q19/CD19</f>
        <v>18964.356481481482</v>
      </c>
      <c r="CV19" s="144">
        <f>AH19/AE19/CE19</f>
        <v>9097.7060185185182</v>
      </c>
      <c r="CW19" s="144">
        <f>AV19/AS19/CF19</f>
        <v>5988.8472222222226</v>
      </c>
      <c r="CX19" s="144">
        <f>BJ19/BG19/CG19</f>
        <v>2225.5648148148148</v>
      </c>
    </row>
    <row r="20" spans="1:102" x14ac:dyDescent="0.25">
      <c r="A20" s="53">
        <v>1000</v>
      </c>
      <c r="B20" s="51">
        <f t="shared" ref="B20:B29" si="24">(A20*A20*4)/1024/1024</f>
        <v>3.814697265625</v>
      </c>
      <c r="C20" s="41">
        <v>0.71799999999999997</v>
      </c>
      <c r="D20" s="20">
        <v>125931916</v>
      </c>
      <c r="E20" s="20">
        <v>11044</v>
      </c>
      <c r="F20" s="20">
        <v>81385423</v>
      </c>
      <c r="G20" s="20">
        <v>15254</v>
      </c>
      <c r="H20" s="24">
        <v>125942960</v>
      </c>
      <c r="I20" s="20">
        <v>81400677</v>
      </c>
      <c r="J20" s="20">
        <v>4043153150</v>
      </c>
      <c r="K20" s="20">
        <v>125931916</v>
      </c>
      <c r="L20" s="20">
        <v>81385423</v>
      </c>
      <c r="M20" s="20">
        <v>15254</v>
      </c>
      <c r="N20" s="20">
        <v>15254</v>
      </c>
      <c r="O20" s="20">
        <v>81400677</v>
      </c>
      <c r="P20" s="32">
        <v>1767717050</v>
      </c>
      <c r="Q20" s="41">
        <v>0.72099999999999997</v>
      </c>
      <c r="R20" s="20">
        <v>125932775</v>
      </c>
      <c r="S20" s="20">
        <v>8858</v>
      </c>
      <c r="T20" s="20">
        <v>81132097</v>
      </c>
      <c r="U20" s="20">
        <v>13405</v>
      </c>
      <c r="V20" s="20">
        <v>125941633</v>
      </c>
      <c r="W20" s="20">
        <v>81145502</v>
      </c>
      <c r="X20" s="20">
        <v>4074100083</v>
      </c>
      <c r="Y20" s="20">
        <v>125932775</v>
      </c>
      <c r="Z20" s="20">
        <v>81132097</v>
      </c>
      <c r="AA20" s="20">
        <v>13405</v>
      </c>
      <c r="AB20" s="20">
        <v>13405</v>
      </c>
      <c r="AC20" s="20">
        <v>81145502</v>
      </c>
      <c r="AD20" s="32">
        <v>1777477125</v>
      </c>
      <c r="AE20" s="41">
        <v>0.41399999999999998</v>
      </c>
      <c r="AF20" s="20">
        <v>63056109</v>
      </c>
      <c r="AG20" s="20">
        <v>5330</v>
      </c>
      <c r="AH20" s="20">
        <v>39582152</v>
      </c>
      <c r="AI20" s="20">
        <v>7791</v>
      </c>
      <c r="AJ20" s="24">
        <v>63061439</v>
      </c>
      <c r="AK20" s="20">
        <v>39589943</v>
      </c>
      <c r="AL20" s="20">
        <v>2039583499</v>
      </c>
      <c r="AM20" s="20">
        <v>63056109</v>
      </c>
      <c r="AN20" s="20">
        <v>39582152</v>
      </c>
      <c r="AO20" s="20">
        <v>7791</v>
      </c>
      <c r="AP20" s="20">
        <v>7791</v>
      </c>
      <c r="AQ20" s="20">
        <v>39589943</v>
      </c>
      <c r="AR20" s="32">
        <v>1019105775</v>
      </c>
      <c r="AS20" s="41">
        <v>0.41799999999999998</v>
      </c>
      <c r="AT20" s="20">
        <v>42221452</v>
      </c>
      <c r="AU20" s="20">
        <v>5036</v>
      </c>
      <c r="AV20" s="20">
        <v>26032108</v>
      </c>
      <c r="AW20" s="24">
        <v>7331</v>
      </c>
      <c r="AX20" s="20">
        <v>42226488</v>
      </c>
      <c r="AY20" s="20">
        <v>26039439</v>
      </c>
      <c r="AZ20" s="20">
        <v>1366224404</v>
      </c>
      <c r="BA20" s="20">
        <v>42221452</v>
      </c>
      <c r="BB20" s="20">
        <v>26032108</v>
      </c>
      <c r="BC20" s="20">
        <v>7331</v>
      </c>
      <c r="BD20" s="20">
        <v>7331</v>
      </c>
      <c r="BE20" s="20">
        <v>26039439</v>
      </c>
      <c r="BF20" s="32">
        <v>711897625</v>
      </c>
      <c r="BG20" s="41">
        <v>0.316</v>
      </c>
      <c r="BH20" s="20">
        <v>22339462</v>
      </c>
      <c r="BI20" s="20">
        <v>3364</v>
      </c>
      <c r="BJ20" s="20">
        <v>9245321</v>
      </c>
      <c r="BK20" s="20">
        <v>2603</v>
      </c>
      <c r="BL20" s="20">
        <v>22342826</v>
      </c>
      <c r="BM20" s="20">
        <v>9247924</v>
      </c>
      <c r="BN20" s="20">
        <v>1022325217</v>
      </c>
      <c r="BO20" s="20">
        <v>22339462</v>
      </c>
      <c r="BP20" s="20">
        <v>9245321</v>
      </c>
      <c r="BQ20" s="20">
        <v>2603</v>
      </c>
      <c r="BR20" s="20">
        <v>2603</v>
      </c>
      <c r="BS20" s="20">
        <v>9247924</v>
      </c>
      <c r="BT20" s="32">
        <v>779609000</v>
      </c>
      <c r="BU20" s="64"/>
      <c r="BW20" s="144">
        <f t="shared" ref="BW20:BW25" si="25">J20/C20/1000000</f>
        <v>5631.1325208913649</v>
      </c>
      <c r="BX20" s="144">
        <f t="shared" ref="BX20:BX25" si="26">X20/Q20/1000000</f>
        <v>5650.6242482662974</v>
      </c>
      <c r="BY20" s="144">
        <f t="shared" ref="BY20:BY25" si="27">AL20/AE20/1000000</f>
        <v>4926.5301908212568</v>
      </c>
      <c r="BZ20" s="144">
        <f t="shared" ref="BZ20:BZ25" si="28">AZ20/AS20/1000000</f>
        <v>3268.4794354066985</v>
      </c>
      <c r="CA20" s="144">
        <f t="shared" ref="CA20:CA25" si="29">BN20/BG20/1000000</f>
        <v>3235.2063829113922</v>
      </c>
      <c r="CB20" s="142"/>
      <c r="CC20" s="142">
        <f t="shared" ref="CC20:CC25" si="30">(2*$A20^3)/C20/1000000</f>
        <v>2785.515320334262</v>
      </c>
      <c r="CD20" s="145">
        <f t="shared" ref="CD20:CD25" si="31">(2*$A20^3)/Q20/1000000</f>
        <v>2773.9251040221916</v>
      </c>
      <c r="CE20" s="142">
        <f t="shared" ref="CE20:CE25" si="32">(2*$A20^3)/AE20/1000000</f>
        <v>4830.9178743961356</v>
      </c>
      <c r="CF20" s="142">
        <f t="shared" ref="CF20:CF25" si="33">(2*$A20^3)/AS20/1000000</f>
        <v>4784.6889952153115</v>
      </c>
      <c r="CG20" s="142">
        <f t="shared" ref="CG20:CG25" si="34">(2*$A20^3)/BG20/1000000</f>
        <v>6329.1139240506327</v>
      </c>
      <c r="CH20" s="142"/>
      <c r="CI20" s="146">
        <f t="shared" ref="CI20:CI25" si="35">CD20/$CC20</f>
        <v>0.99583911234396671</v>
      </c>
      <c r="CJ20" s="146">
        <f t="shared" si="23"/>
        <v>1.7342995169082125</v>
      </c>
      <c r="CK20" s="146">
        <f t="shared" si="23"/>
        <v>1.7177033492822966</v>
      </c>
      <c r="CL20" s="146">
        <f t="shared" si="23"/>
        <v>2.2721518987341769</v>
      </c>
      <c r="CM20" s="142"/>
      <c r="CN20" s="144">
        <f t="shared" ref="CN20:CN25" si="36">D20/C20/CC20</f>
        <v>62965.957999999991</v>
      </c>
      <c r="CO20" s="144">
        <f t="shared" ref="CO20:CO25" si="37">R20/Q20/CD20</f>
        <v>62966.387499999997</v>
      </c>
      <c r="CP20" s="144">
        <f t="shared" ref="CP20:CP25" si="38">AF20/AE20/CE20</f>
        <v>31528.054499999995</v>
      </c>
      <c r="CQ20" s="144">
        <f t="shared" ref="CQ20:CQ25" si="39">AT20/AS20/CF20</f>
        <v>21110.725999999999</v>
      </c>
      <c r="CR20" s="144">
        <f t="shared" ref="CR20:CR25" si="40">BH20/BG20/CG20</f>
        <v>11169.731</v>
      </c>
      <c r="CS20" s="142"/>
      <c r="CT20" s="144">
        <f t="shared" ref="CT20:CT25" si="41">F20/C20/CC20</f>
        <v>40692.711499999998</v>
      </c>
      <c r="CU20" s="144">
        <f t="shared" ref="CU20:CU25" si="42">T20/Q20/CD20</f>
        <v>40566.048499999997</v>
      </c>
      <c r="CV20" s="144">
        <f t="shared" ref="CV20:CV25" si="43">AH20/AE20/CE20</f>
        <v>19791.075999999997</v>
      </c>
      <c r="CW20" s="144">
        <f t="shared" ref="CW20:CW25" si="44">AV20/AS20/CF20</f>
        <v>13016.053999999998</v>
      </c>
      <c r="CX20" s="144">
        <f t="shared" ref="CX20:CX25" si="45">BJ20/BG20/CG20</f>
        <v>4622.6605</v>
      </c>
    </row>
    <row r="21" spans="1:102" x14ac:dyDescent="0.25">
      <c r="A21" s="53">
        <v>1400</v>
      </c>
      <c r="B21" s="51">
        <f t="shared" si="24"/>
        <v>7.476806640625</v>
      </c>
      <c r="C21" s="41">
        <v>1.9450000000000001</v>
      </c>
      <c r="D21" s="20">
        <v>346452404</v>
      </c>
      <c r="E21" s="20">
        <v>22380</v>
      </c>
      <c r="F21" s="20">
        <v>224323716</v>
      </c>
      <c r="G21" s="20">
        <v>34759</v>
      </c>
      <c r="H21" s="24">
        <v>346474784</v>
      </c>
      <c r="I21" s="20">
        <v>224358475</v>
      </c>
      <c r="J21" s="20">
        <v>11060496151</v>
      </c>
      <c r="K21" s="20">
        <v>346452404</v>
      </c>
      <c r="L21" s="20">
        <v>224323716</v>
      </c>
      <c r="M21" s="20">
        <v>34759</v>
      </c>
      <c r="N21" s="20">
        <v>34759</v>
      </c>
      <c r="O21" s="20">
        <v>224358475</v>
      </c>
      <c r="P21" s="32">
        <v>4806292075</v>
      </c>
      <c r="Q21" s="41">
        <v>1.96</v>
      </c>
      <c r="R21" s="20">
        <v>346568720</v>
      </c>
      <c r="S21" s="20">
        <v>28285</v>
      </c>
      <c r="T21" s="20">
        <v>223840400</v>
      </c>
      <c r="U21" s="20">
        <v>47893</v>
      </c>
      <c r="V21" s="20">
        <v>346597005</v>
      </c>
      <c r="W21" s="20">
        <v>223888293</v>
      </c>
      <c r="X21" s="20">
        <v>11121186230</v>
      </c>
      <c r="Y21" s="20">
        <v>346568720</v>
      </c>
      <c r="Z21" s="20">
        <v>223840400</v>
      </c>
      <c r="AA21" s="20">
        <v>47893</v>
      </c>
      <c r="AB21" s="20">
        <v>47893</v>
      </c>
      <c r="AC21" s="20">
        <v>223888293</v>
      </c>
      <c r="AD21" s="32">
        <v>4837945875</v>
      </c>
      <c r="AE21" s="41">
        <v>1.1519999999999999</v>
      </c>
      <c r="AF21" s="20">
        <v>173481398</v>
      </c>
      <c r="AG21" s="20">
        <v>15724</v>
      </c>
      <c r="AH21" s="20">
        <v>110029965</v>
      </c>
      <c r="AI21" s="20">
        <v>25816</v>
      </c>
      <c r="AJ21" s="20">
        <v>173497122</v>
      </c>
      <c r="AK21" s="20">
        <v>110055781</v>
      </c>
      <c r="AL21" s="20">
        <v>5565964592</v>
      </c>
      <c r="AM21" s="20">
        <v>173481398</v>
      </c>
      <c r="AN21" s="20">
        <v>110029965</v>
      </c>
      <c r="AO21" s="20">
        <v>25816</v>
      </c>
      <c r="AP21" s="20">
        <v>25816</v>
      </c>
      <c r="AQ21" s="20">
        <v>110055781</v>
      </c>
      <c r="AR21" s="32">
        <v>2842920925</v>
      </c>
      <c r="AS21" s="41">
        <v>1.109</v>
      </c>
      <c r="AT21" s="20">
        <v>115932611</v>
      </c>
      <c r="AU21" s="20">
        <v>14457</v>
      </c>
      <c r="AV21" s="20">
        <v>75837116</v>
      </c>
      <c r="AW21" s="20">
        <v>23215</v>
      </c>
      <c r="AX21" s="20">
        <v>115947068</v>
      </c>
      <c r="AY21" s="20">
        <v>75860331</v>
      </c>
      <c r="AZ21" s="20">
        <v>3718401922</v>
      </c>
      <c r="BA21" s="20">
        <v>115932611</v>
      </c>
      <c r="BB21" s="20">
        <v>75837116</v>
      </c>
      <c r="BC21" s="20">
        <v>23215</v>
      </c>
      <c r="BD21" s="20">
        <v>23215</v>
      </c>
      <c r="BE21" s="20">
        <v>75860331</v>
      </c>
      <c r="BF21" s="32">
        <v>1989102625</v>
      </c>
      <c r="BG21" s="41">
        <v>0.871</v>
      </c>
      <c r="BH21" s="20">
        <v>109519594</v>
      </c>
      <c r="BI21" s="20">
        <v>8074</v>
      </c>
      <c r="BJ21" s="20">
        <v>26686697</v>
      </c>
      <c r="BK21" s="24">
        <v>5676</v>
      </c>
      <c r="BL21" s="20">
        <v>109527668</v>
      </c>
      <c r="BM21" s="20">
        <v>26692373</v>
      </c>
      <c r="BN21" s="20">
        <v>2789688953</v>
      </c>
      <c r="BO21" s="20">
        <v>109519594</v>
      </c>
      <c r="BP21" s="20">
        <v>26686697</v>
      </c>
      <c r="BQ21" s="20">
        <v>5676</v>
      </c>
      <c r="BR21" s="20">
        <v>5676</v>
      </c>
      <c r="BS21" s="20">
        <v>26692373</v>
      </c>
      <c r="BT21" s="32">
        <v>2152700525</v>
      </c>
      <c r="BU21" s="64"/>
      <c r="BW21" s="144">
        <f t="shared" si="25"/>
        <v>5686.6304118251928</v>
      </c>
      <c r="BX21" s="144">
        <f t="shared" si="26"/>
        <v>5674.0746071428575</v>
      </c>
      <c r="BY21" s="144">
        <f t="shared" si="27"/>
        <v>4831.5664861111118</v>
      </c>
      <c r="BZ21" s="144">
        <f t="shared" si="28"/>
        <v>3352.9323011722272</v>
      </c>
      <c r="CA21" s="144">
        <f t="shared" si="29"/>
        <v>3202.8575809414469</v>
      </c>
      <c r="CB21" s="142"/>
      <c r="CC21" s="142">
        <f t="shared" si="30"/>
        <v>2821.5938303341904</v>
      </c>
      <c r="CD21" s="145">
        <f t="shared" si="31"/>
        <v>2800</v>
      </c>
      <c r="CE21" s="142">
        <f t="shared" si="32"/>
        <v>4763.8888888888896</v>
      </c>
      <c r="CF21" s="142">
        <f t="shared" si="33"/>
        <v>4948.6023444544644</v>
      </c>
      <c r="CG21" s="142">
        <f t="shared" si="34"/>
        <v>6300.8036739380022</v>
      </c>
      <c r="CH21" s="142"/>
      <c r="CI21" s="146">
        <f t="shared" si="35"/>
        <v>0.99234693877551017</v>
      </c>
      <c r="CJ21" s="146">
        <f t="shared" si="23"/>
        <v>1.6883680555555556</v>
      </c>
      <c r="CK21" s="146">
        <f t="shared" si="23"/>
        <v>1.7538322813345357</v>
      </c>
      <c r="CL21" s="146">
        <f t="shared" si="23"/>
        <v>2.2330654420206657</v>
      </c>
      <c r="CM21" s="142"/>
      <c r="CN21" s="144">
        <f t="shared" si="36"/>
        <v>63129.082361516026</v>
      </c>
      <c r="CO21" s="144">
        <f t="shared" si="37"/>
        <v>63150.276967930025</v>
      </c>
      <c r="CP21" s="144">
        <f t="shared" si="38"/>
        <v>31611.041909620988</v>
      </c>
      <c r="CQ21" s="144">
        <f t="shared" si="39"/>
        <v>21124.746902332357</v>
      </c>
      <c r="CR21" s="144">
        <f t="shared" si="40"/>
        <v>19956.194241982506</v>
      </c>
      <c r="CS21" s="142"/>
      <c r="CT21" s="144">
        <f t="shared" si="41"/>
        <v>40875.312682215743</v>
      </c>
      <c r="CU21" s="144">
        <f t="shared" si="42"/>
        <v>40787.244897959186</v>
      </c>
      <c r="CV21" s="144">
        <f t="shared" si="43"/>
        <v>20049.191873177842</v>
      </c>
      <c r="CW21" s="144">
        <f t="shared" si="44"/>
        <v>13818.716472303204</v>
      </c>
      <c r="CX21" s="144">
        <f t="shared" si="45"/>
        <v>4862.7363338192426</v>
      </c>
    </row>
    <row r="22" spans="1:102" x14ac:dyDescent="0.25">
      <c r="A22" s="53">
        <v>1800</v>
      </c>
      <c r="B22" s="51">
        <f t="shared" si="24"/>
        <v>12.359619140625</v>
      </c>
      <c r="C22" s="41">
        <v>4.1040000000000001</v>
      </c>
      <c r="D22" s="20">
        <v>755942285</v>
      </c>
      <c r="E22" s="20">
        <v>37097</v>
      </c>
      <c r="F22" s="20">
        <v>479827044</v>
      </c>
      <c r="G22" s="20">
        <v>59073</v>
      </c>
      <c r="H22" s="24">
        <v>755979382</v>
      </c>
      <c r="I22" s="20">
        <v>479886117</v>
      </c>
      <c r="J22" s="20">
        <v>23467596396</v>
      </c>
      <c r="K22" s="20">
        <v>755942285</v>
      </c>
      <c r="L22" s="20">
        <v>479827044</v>
      </c>
      <c r="M22" s="20">
        <v>59073</v>
      </c>
      <c r="N22" s="20">
        <v>59073</v>
      </c>
      <c r="O22" s="20">
        <v>479886117</v>
      </c>
      <c r="P22" s="32">
        <v>10163475800</v>
      </c>
      <c r="Q22" s="41">
        <v>4.1219999999999999</v>
      </c>
      <c r="R22" s="20">
        <v>764610263</v>
      </c>
      <c r="S22" s="20">
        <v>49402</v>
      </c>
      <c r="T22" s="20">
        <v>479245185</v>
      </c>
      <c r="U22" s="20">
        <v>84376</v>
      </c>
      <c r="V22" s="20">
        <v>764659665</v>
      </c>
      <c r="W22" s="20">
        <v>479329561</v>
      </c>
      <c r="X22" s="20">
        <v>23567946010</v>
      </c>
      <c r="Y22" s="20">
        <v>764610263</v>
      </c>
      <c r="Z22" s="20">
        <v>479245185</v>
      </c>
      <c r="AA22" s="20">
        <v>84376</v>
      </c>
      <c r="AB22" s="20">
        <v>84376</v>
      </c>
      <c r="AC22" s="20">
        <v>479329561</v>
      </c>
      <c r="AD22" s="32">
        <v>10210572900</v>
      </c>
      <c r="AE22" s="41">
        <v>2.476</v>
      </c>
      <c r="AF22" s="20">
        <v>383418741</v>
      </c>
      <c r="AG22" s="20">
        <v>30347</v>
      </c>
      <c r="AH22" s="20">
        <v>239090006</v>
      </c>
      <c r="AI22" s="20">
        <v>51083</v>
      </c>
      <c r="AJ22" s="20">
        <v>383449088</v>
      </c>
      <c r="AK22" s="20">
        <v>239141089</v>
      </c>
      <c r="AL22" s="20">
        <v>11794228027</v>
      </c>
      <c r="AM22" s="20">
        <v>383418741</v>
      </c>
      <c r="AN22" s="20">
        <v>239090006</v>
      </c>
      <c r="AO22" s="20">
        <v>51083</v>
      </c>
      <c r="AP22" s="20">
        <v>51083</v>
      </c>
      <c r="AQ22" s="20">
        <v>239141089</v>
      </c>
      <c r="AR22" s="32">
        <v>6121014825</v>
      </c>
      <c r="AS22" s="41">
        <v>2.3719999999999999</v>
      </c>
      <c r="AT22" s="20">
        <v>323985922</v>
      </c>
      <c r="AU22" s="20">
        <v>37127</v>
      </c>
      <c r="AV22" s="20">
        <v>67666718</v>
      </c>
      <c r="AW22" s="20">
        <v>30759</v>
      </c>
      <c r="AX22" s="20">
        <v>324023049</v>
      </c>
      <c r="AY22" s="20">
        <v>67697477</v>
      </c>
      <c r="AZ22" s="20">
        <v>7868958626</v>
      </c>
      <c r="BA22" s="20">
        <v>323985922</v>
      </c>
      <c r="BB22" s="20">
        <v>67666718</v>
      </c>
      <c r="BC22" s="20">
        <v>30759</v>
      </c>
      <c r="BD22" s="20">
        <v>30759</v>
      </c>
      <c r="BE22" s="20">
        <v>67697477</v>
      </c>
      <c r="BF22" s="32">
        <v>5877230900</v>
      </c>
      <c r="BG22" s="41">
        <v>1.8620000000000001</v>
      </c>
      <c r="BH22" s="20">
        <v>306673823</v>
      </c>
      <c r="BI22" s="20">
        <v>17269</v>
      </c>
      <c r="BJ22" s="20">
        <v>57674968</v>
      </c>
      <c r="BK22" s="20">
        <v>11787</v>
      </c>
      <c r="BL22" s="20">
        <v>306691092</v>
      </c>
      <c r="BM22" s="20">
        <v>57686755</v>
      </c>
      <c r="BN22" s="20">
        <v>5906321119</v>
      </c>
      <c r="BO22" s="20">
        <v>306673823</v>
      </c>
      <c r="BP22" s="20">
        <v>57674968</v>
      </c>
      <c r="BQ22" s="20">
        <v>11787</v>
      </c>
      <c r="BR22" s="20">
        <v>11787</v>
      </c>
      <c r="BS22" s="20">
        <v>57686755</v>
      </c>
      <c r="BT22" s="32">
        <v>4612457600</v>
      </c>
      <c r="BU22" s="64"/>
      <c r="BW22" s="144">
        <f t="shared" si="25"/>
        <v>5718.2252426900586</v>
      </c>
      <c r="BX22" s="144">
        <f t="shared" si="26"/>
        <v>5717.5997113051917</v>
      </c>
      <c r="BY22" s="144">
        <f t="shared" si="27"/>
        <v>4763.4200432148627</v>
      </c>
      <c r="BZ22" s="144">
        <f t="shared" si="28"/>
        <v>3317.4361829679597</v>
      </c>
      <c r="CA22" s="144">
        <f t="shared" si="29"/>
        <v>3172.0306761546722</v>
      </c>
      <c r="CB22" s="142"/>
      <c r="CC22" s="142">
        <f t="shared" si="30"/>
        <v>2842.1052631578946</v>
      </c>
      <c r="CD22" s="145">
        <f t="shared" si="31"/>
        <v>2829.6943231441051</v>
      </c>
      <c r="CE22" s="142">
        <f t="shared" si="32"/>
        <v>4710.823909531503</v>
      </c>
      <c r="CF22" s="142">
        <f t="shared" si="33"/>
        <v>4917.3693086003368</v>
      </c>
      <c r="CG22" s="142">
        <f t="shared" si="34"/>
        <v>6264.2320085929105</v>
      </c>
      <c r="CH22" s="142"/>
      <c r="CI22" s="146">
        <f t="shared" si="35"/>
        <v>0.99563318777292587</v>
      </c>
      <c r="CJ22" s="146">
        <f t="shared" si="23"/>
        <v>1.65751211631664</v>
      </c>
      <c r="CK22" s="146">
        <f t="shared" si="23"/>
        <v>1.7301854974704889</v>
      </c>
      <c r="CL22" s="146">
        <f t="shared" si="23"/>
        <v>2.204081632653061</v>
      </c>
      <c r="CM22" s="142"/>
      <c r="CN22" s="144">
        <f t="shared" si="36"/>
        <v>64809.866683813445</v>
      </c>
      <c r="CO22" s="144">
        <f t="shared" si="37"/>
        <v>65553.006087105619</v>
      </c>
      <c r="CP22" s="144">
        <f t="shared" si="38"/>
        <v>32871.977109053492</v>
      </c>
      <c r="CQ22" s="144">
        <f t="shared" si="39"/>
        <v>27776.570816186562</v>
      </c>
      <c r="CR22" s="144">
        <f t="shared" si="40"/>
        <v>26292.337362825787</v>
      </c>
      <c r="CS22" s="142"/>
      <c r="CT22" s="144">
        <f t="shared" si="41"/>
        <v>41137.435185185182</v>
      </c>
      <c r="CU22" s="144">
        <f t="shared" si="42"/>
        <v>41087.55015432099</v>
      </c>
      <c r="CV22" s="144">
        <f t="shared" si="43"/>
        <v>20498.114368998624</v>
      </c>
      <c r="CW22" s="144">
        <f t="shared" si="44"/>
        <v>5801.3304183813452</v>
      </c>
      <c r="CX22" s="144">
        <f t="shared" si="45"/>
        <v>4944.6989026063102</v>
      </c>
    </row>
    <row r="23" spans="1:102" x14ac:dyDescent="0.25">
      <c r="A23" s="53">
        <v>2200</v>
      </c>
      <c r="B23" s="51">
        <f t="shared" si="24"/>
        <v>18.463134765625</v>
      </c>
      <c r="C23" s="41">
        <v>7.7290000000000001</v>
      </c>
      <c r="D23" s="20">
        <v>2109697362</v>
      </c>
      <c r="E23" s="20">
        <v>71409</v>
      </c>
      <c r="F23" s="20">
        <v>876626390</v>
      </c>
      <c r="G23" s="20">
        <v>113568</v>
      </c>
      <c r="H23" s="24">
        <v>2109768771</v>
      </c>
      <c r="I23" s="20">
        <v>876739958</v>
      </c>
      <c r="J23" s="20">
        <v>42800477910</v>
      </c>
      <c r="K23" s="20">
        <v>2109697362</v>
      </c>
      <c r="L23" s="20">
        <v>876626390</v>
      </c>
      <c r="M23" s="20">
        <v>113568</v>
      </c>
      <c r="N23" s="20">
        <v>113568</v>
      </c>
      <c r="O23" s="20">
        <v>876739958</v>
      </c>
      <c r="P23" s="32">
        <v>19145785400</v>
      </c>
      <c r="Q23" s="41">
        <v>7.83</v>
      </c>
      <c r="R23" s="20">
        <v>2138992058</v>
      </c>
      <c r="S23" s="20">
        <v>91706</v>
      </c>
      <c r="T23" s="20">
        <v>874497073</v>
      </c>
      <c r="U23" s="20">
        <v>154104</v>
      </c>
      <c r="V23" s="20">
        <v>2139083764</v>
      </c>
      <c r="W23" s="20">
        <v>874651177</v>
      </c>
      <c r="X23" s="20">
        <v>42950416543</v>
      </c>
      <c r="Y23" s="20">
        <v>2138992058</v>
      </c>
      <c r="Z23" s="20">
        <v>874497073</v>
      </c>
      <c r="AA23" s="20">
        <v>154104</v>
      </c>
      <c r="AB23" s="20">
        <v>154104</v>
      </c>
      <c r="AC23" s="20">
        <v>874651177</v>
      </c>
      <c r="AD23" s="32">
        <v>19343252750</v>
      </c>
      <c r="AE23" s="41">
        <v>4.8959999999999999</v>
      </c>
      <c r="AF23" s="20">
        <v>1068562950</v>
      </c>
      <c r="AG23" s="20">
        <v>73426</v>
      </c>
      <c r="AH23" s="20">
        <v>459638282</v>
      </c>
      <c r="AI23" s="20">
        <v>120471</v>
      </c>
      <c r="AJ23" s="20">
        <v>1068636376</v>
      </c>
      <c r="AK23" s="20">
        <v>459758753</v>
      </c>
      <c r="AL23" s="20">
        <v>21489481084</v>
      </c>
      <c r="AM23" s="20">
        <v>1068562950</v>
      </c>
      <c r="AN23" s="20">
        <v>459638282</v>
      </c>
      <c r="AO23" s="20">
        <v>120471</v>
      </c>
      <c r="AP23" s="20">
        <v>120471</v>
      </c>
      <c r="AQ23" s="20">
        <v>459758753</v>
      </c>
      <c r="AR23" s="32">
        <v>12078810150</v>
      </c>
      <c r="AS23" s="41">
        <v>4.8380000000000001</v>
      </c>
      <c r="AT23" s="20">
        <v>749531917</v>
      </c>
      <c r="AU23" s="20">
        <v>66264</v>
      </c>
      <c r="AV23" s="20">
        <v>162407467</v>
      </c>
      <c r="AW23" s="20">
        <v>66083</v>
      </c>
      <c r="AX23" s="20">
        <v>749598181</v>
      </c>
      <c r="AY23" s="20">
        <v>162473550</v>
      </c>
      <c r="AZ23" s="20">
        <v>14346048947</v>
      </c>
      <c r="BA23" s="20">
        <v>749531917</v>
      </c>
      <c r="BB23" s="20">
        <v>162407467</v>
      </c>
      <c r="BC23" s="20">
        <v>66083</v>
      </c>
      <c r="BD23" s="20">
        <v>66083</v>
      </c>
      <c r="BE23" s="20">
        <v>162473550</v>
      </c>
      <c r="BF23" s="32">
        <v>11976092700</v>
      </c>
      <c r="BG23" s="41">
        <v>3.4260000000000002</v>
      </c>
      <c r="BH23" s="20">
        <v>557938311</v>
      </c>
      <c r="BI23" s="20">
        <v>31637</v>
      </c>
      <c r="BJ23" s="20">
        <v>102109457</v>
      </c>
      <c r="BK23" s="20">
        <v>20512</v>
      </c>
      <c r="BL23" s="20">
        <v>557969948</v>
      </c>
      <c r="BM23" s="20">
        <v>102129969</v>
      </c>
      <c r="BN23" s="20">
        <v>10757967556</v>
      </c>
      <c r="BO23" s="20">
        <v>557938311</v>
      </c>
      <c r="BP23" s="20">
        <v>102109457</v>
      </c>
      <c r="BQ23" s="20">
        <v>20512</v>
      </c>
      <c r="BR23" s="20">
        <v>20512</v>
      </c>
      <c r="BS23" s="20">
        <v>102129969</v>
      </c>
      <c r="BT23" s="32">
        <v>8447973075</v>
      </c>
      <c r="BU23" s="64"/>
      <c r="BW23" s="144">
        <f t="shared" si="25"/>
        <v>5537.6475494889373</v>
      </c>
      <c r="BX23" s="144">
        <f t="shared" si="26"/>
        <v>5485.3660974457216</v>
      </c>
      <c r="BY23" s="144">
        <f t="shared" si="27"/>
        <v>4389.1913978758175</v>
      </c>
      <c r="BZ23" s="144">
        <f t="shared" si="28"/>
        <v>2965.2850241835472</v>
      </c>
      <c r="CA23" s="144">
        <f t="shared" si="29"/>
        <v>3140.0956088733215</v>
      </c>
      <c r="CB23" s="142"/>
      <c r="CC23" s="142">
        <f t="shared" si="30"/>
        <v>2755.3370423081897</v>
      </c>
      <c r="CD23" s="145">
        <f t="shared" si="31"/>
        <v>2719.7956577266923</v>
      </c>
      <c r="CE23" s="142">
        <f t="shared" si="32"/>
        <v>4349.6732026143791</v>
      </c>
      <c r="CF23" s="142">
        <f t="shared" si="33"/>
        <v>4401.818933443572</v>
      </c>
      <c r="CG23" s="142">
        <f t="shared" si="34"/>
        <v>6215.9953298307055</v>
      </c>
      <c r="CH23" s="142"/>
      <c r="CI23" s="146">
        <f t="shared" si="35"/>
        <v>0.98710089399744583</v>
      </c>
      <c r="CJ23" s="146">
        <f t="shared" si="23"/>
        <v>1.5786356209150327</v>
      </c>
      <c r="CK23" s="146">
        <f t="shared" si="23"/>
        <v>1.5975609756097564</v>
      </c>
      <c r="CL23" s="146">
        <f t="shared" si="23"/>
        <v>2.2559836544074723</v>
      </c>
      <c r="CM23" s="142"/>
      <c r="CN23" s="144">
        <f t="shared" si="36"/>
        <v>99065.428343350868</v>
      </c>
      <c r="CO23" s="144">
        <f t="shared" si="37"/>
        <v>100441.02451164537</v>
      </c>
      <c r="CP23" s="144">
        <f t="shared" si="38"/>
        <v>50176.697501878283</v>
      </c>
      <c r="CQ23" s="144">
        <f t="shared" si="39"/>
        <v>35195.901436889559</v>
      </c>
      <c r="CR23" s="144">
        <f t="shared" si="40"/>
        <v>26199.206940270476</v>
      </c>
      <c r="CS23" s="142"/>
      <c r="CT23" s="144">
        <f t="shared" si="41"/>
        <v>41163.89885424493</v>
      </c>
      <c r="CU23" s="144">
        <f t="shared" si="42"/>
        <v>41063.912143125468</v>
      </c>
      <c r="CV23" s="144">
        <f t="shared" si="43"/>
        <v>21583.315270473329</v>
      </c>
      <c r="CW23" s="144">
        <f t="shared" si="44"/>
        <v>7626.1958583771593</v>
      </c>
      <c r="CX23" s="144">
        <f t="shared" si="45"/>
        <v>4794.7716472577013</v>
      </c>
    </row>
    <row r="24" spans="1:102" x14ac:dyDescent="0.25">
      <c r="A24" s="53">
        <v>2600</v>
      </c>
      <c r="B24" s="51">
        <f t="shared" si="24"/>
        <v>25.787353515625</v>
      </c>
      <c r="C24" s="41">
        <v>13.233000000000001</v>
      </c>
      <c r="D24" s="20">
        <v>4433623441</v>
      </c>
      <c r="E24" s="20">
        <v>121920</v>
      </c>
      <c r="F24" s="20">
        <v>1448158374</v>
      </c>
      <c r="G24" s="20">
        <v>191578</v>
      </c>
      <c r="H24" s="24">
        <v>4433745361</v>
      </c>
      <c r="I24" s="20">
        <v>1448349952</v>
      </c>
      <c r="J24" s="20">
        <v>70595132261</v>
      </c>
      <c r="K24" s="20">
        <v>4433623441</v>
      </c>
      <c r="L24" s="20">
        <v>1448158374</v>
      </c>
      <c r="M24" s="20">
        <v>191578</v>
      </c>
      <c r="N24" s="20">
        <v>191578</v>
      </c>
      <c r="O24" s="20">
        <v>1448349952</v>
      </c>
      <c r="P24" s="32">
        <v>32741078200</v>
      </c>
      <c r="Q24" s="41">
        <v>13.291</v>
      </c>
      <c r="R24" s="20">
        <v>4447251703</v>
      </c>
      <c r="S24" s="20">
        <v>166774</v>
      </c>
      <c r="T24" s="20">
        <v>1447533014</v>
      </c>
      <c r="U24" s="20">
        <v>258369</v>
      </c>
      <c r="V24" s="20">
        <v>4447418477</v>
      </c>
      <c r="W24" s="20">
        <v>1447791383</v>
      </c>
      <c r="X24" s="20">
        <v>70804556446</v>
      </c>
      <c r="Y24" s="20">
        <v>4447251703</v>
      </c>
      <c r="Z24" s="20">
        <v>1447533014</v>
      </c>
      <c r="AA24" s="20">
        <v>258369</v>
      </c>
      <c r="AB24" s="20">
        <v>258369</v>
      </c>
      <c r="AC24" s="20">
        <v>1447791383</v>
      </c>
      <c r="AD24" s="32">
        <v>32866137400</v>
      </c>
      <c r="AE24" s="41">
        <v>7.8719999999999999</v>
      </c>
      <c r="AF24" s="20">
        <v>2223095040</v>
      </c>
      <c r="AG24" s="20">
        <v>111155</v>
      </c>
      <c r="AH24" s="20">
        <v>760841353</v>
      </c>
      <c r="AI24" s="20">
        <v>167058</v>
      </c>
      <c r="AJ24" s="20">
        <v>2223206195</v>
      </c>
      <c r="AK24" s="20">
        <v>761008411</v>
      </c>
      <c r="AL24" s="20">
        <v>35419275766</v>
      </c>
      <c r="AM24" s="20">
        <v>2223095040</v>
      </c>
      <c r="AN24" s="20">
        <v>760841353</v>
      </c>
      <c r="AO24" s="20">
        <v>167058</v>
      </c>
      <c r="AP24" s="20">
        <v>167058</v>
      </c>
      <c r="AQ24" s="20">
        <v>761008411</v>
      </c>
      <c r="AR24" s="32">
        <v>19468568200</v>
      </c>
      <c r="AS24" s="41">
        <v>8.4700000000000006</v>
      </c>
      <c r="AT24" s="20">
        <v>1459595506</v>
      </c>
      <c r="AU24" s="20">
        <v>102477</v>
      </c>
      <c r="AV24" s="20">
        <v>467929024</v>
      </c>
      <c r="AW24" s="20">
        <v>108630</v>
      </c>
      <c r="AX24" s="20">
        <v>1459697983</v>
      </c>
      <c r="AY24" s="20">
        <v>468037654</v>
      </c>
      <c r="AZ24" s="20">
        <v>23635365843</v>
      </c>
      <c r="BA24" s="20">
        <v>1459595506</v>
      </c>
      <c r="BB24" s="20">
        <v>467929024</v>
      </c>
      <c r="BC24" s="20">
        <v>108630</v>
      </c>
      <c r="BD24" s="20">
        <v>108630</v>
      </c>
      <c r="BE24" s="20">
        <v>468037654</v>
      </c>
      <c r="BF24" s="32">
        <v>20670289050</v>
      </c>
      <c r="BG24" s="41">
        <v>5.76</v>
      </c>
      <c r="BH24" s="20">
        <v>917944359</v>
      </c>
      <c r="BI24" s="20">
        <v>54064</v>
      </c>
      <c r="BJ24" s="20">
        <v>167834325</v>
      </c>
      <c r="BK24" s="20">
        <v>33903</v>
      </c>
      <c r="BL24" s="20">
        <v>917998423</v>
      </c>
      <c r="BM24" s="20">
        <v>167868228</v>
      </c>
      <c r="BN24" s="20">
        <v>17728735591</v>
      </c>
      <c r="BO24" s="20">
        <v>917944359</v>
      </c>
      <c r="BP24" s="20">
        <v>167834325</v>
      </c>
      <c r="BQ24" s="20">
        <v>33903</v>
      </c>
      <c r="BR24" s="20">
        <v>33903</v>
      </c>
      <c r="BS24" s="20">
        <v>167868228</v>
      </c>
      <c r="BT24" s="32">
        <v>14157041600</v>
      </c>
      <c r="BU24" s="64"/>
      <c r="BW24" s="144">
        <f t="shared" si="25"/>
        <v>5334.77913254742</v>
      </c>
      <c r="BX24" s="144">
        <f t="shared" si="26"/>
        <v>5327.2557705214049</v>
      </c>
      <c r="BY24" s="144">
        <f t="shared" si="27"/>
        <v>4499.3998686483737</v>
      </c>
      <c r="BZ24" s="144">
        <f t="shared" si="28"/>
        <v>2790.4800286894924</v>
      </c>
      <c r="CA24" s="144">
        <f t="shared" si="29"/>
        <v>3077.9054845486112</v>
      </c>
      <c r="CB24" s="142"/>
      <c r="CC24" s="142">
        <f t="shared" si="30"/>
        <v>2656.3893297060381</v>
      </c>
      <c r="CD24" s="145">
        <f t="shared" si="31"/>
        <v>2644.7972312090887</v>
      </c>
      <c r="CE24" s="142">
        <f t="shared" si="32"/>
        <v>4465.4471544715452</v>
      </c>
      <c r="CF24" s="142">
        <f t="shared" si="33"/>
        <v>4150.1770956316414</v>
      </c>
      <c r="CG24" s="142">
        <f t="shared" si="34"/>
        <v>6102.7777777777774</v>
      </c>
      <c r="CH24" s="142"/>
      <c r="CI24" s="146">
        <f t="shared" si="35"/>
        <v>0.99563614475961171</v>
      </c>
      <c r="CJ24" s="146">
        <f t="shared" si="23"/>
        <v>1.6810213414634148</v>
      </c>
      <c r="CK24" s="146">
        <f t="shared" si="23"/>
        <v>1.5623376623376624</v>
      </c>
      <c r="CL24" s="146">
        <f t="shared" si="23"/>
        <v>2.2973958333333329</v>
      </c>
      <c r="CM24" s="142"/>
      <c r="CN24" s="144">
        <f t="shared" si="36"/>
        <v>126127.20303254436</v>
      </c>
      <c r="CO24" s="144">
        <f t="shared" si="37"/>
        <v>126514.89824192082</v>
      </c>
      <c r="CP24" s="144">
        <f t="shared" si="38"/>
        <v>63242.348657259899</v>
      </c>
      <c r="CQ24" s="144">
        <f t="shared" si="39"/>
        <v>41522.402878925801</v>
      </c>
      <c r="CR24" s="144">
        <f t="shared" si="40"/>
        <v>26113.574163632231</v>
      </c>
      <c r="CS24" s="142"/>
      <c r="CT24" s="144">
        <f t="shared" si="41"/>
        <v>41197.040680473372</v>
      </c>
      <c r="CU24" s="144">
        <f t="shared" si="42"/>
        <v>41179.250512061903</v>
      </c>
      <c r="CV24" s="144">
        <f t="shared" si="43"/>
        <v>21644.326154984068</v>
      </c>
      <c r="CW24" s="144">
        <f t="shared" si="44"/>
        <v>13311.590350477922</v>
      </c>
      <c r="CX24" s="144">
        <f t="shared" si="45"/>
        <v>4774.531321119709</v>
      </c>
    </row>
    <row r="25" spans="1:102" x14ac:dyDescent="0.25">
      <c r="A25" s="53">
        <v>3000</v>
      </c>
      <c r="B25" s="51">
        <f t="shared" si="24"/>
        <v>34.332275390625</v>
      </c>
      <c r="C25" s="41">
        <v>20.184999999999999</v>
      </c>
      <c r="D25" s="20">
        <v>6811095009</v>
      </c>
      <c r="E25" s="20">
        <v>182270</v>
      </c>
      <c r="F25" s="20">
        <v>2230313150</v>
      </c>
      <c r="G25" s="20">
        <v>289349</v>
      </c>
      <c r="H25" s="24">
        <v>6811277279</v>
      </c>
      <c r="I25" s="20">
        <v>2230602499</v>
      </c>
      <c r="J25" s="20">
        <v>108388000000</v>
      </c>
      <c r="K25" s="20">
        <v>6811095009</v>
      </c>
      <c r="L25" s="20">
        <v>2230313150</v>
      </c>
      <c r="M25" s="20">
        <v>289349</v>
      </c>
      <c r="N25" s="20">
        <v>289349</v>
      </c>
      <c r="O25" s="20">
        <v>2230602499</v>
      </c>
      <c r="P25" s="32">
        <v>50049030350</v>
      </c>
      <c r="Q25" s="41">
        <v>20.393000000000001</v>
      </c>
      <c r="R25" s="20">
        <v>6828983281</v>
      </c>
      <c r="S25" s="20">
        <v>256641</v>
      </c>
      <c r="T25" s="20">
        <v>2227313780</v>
      </c>
      <c r="U25" s="20">
        <v>389133</v>
      </c>
      <c r="V25" s="20">
        <v>6829239922</v>
      </c>
      <c r="W25" s="20">
        <v>2227702913</v>
      </c>
      <c r="X25" s="20">
        <v>108666000000</v>
      </c>
      <c r="Y25" s="20">
        <v>6828983281</v>
      </c>
      <c r="Z25" s="20">
        <v>2227313780</v>
      </c>
      <c r="AA25" s="20">
        <v>389133</v>
      </c>
      <c r="AB25" s="20">
        <v>389133</v>
      </c>
      <c r="AC25" s="20">
        <v>2227702913</v>
      </c>
      <c r="AD25" s="32">
        <v>50425853325</v>
      </c>
      <c r="AE25" s="41">
        <v>12.433999999999999</v>
      </c>
      <c r="AF25" s="20">
        <v>3414589792</v>
      </c>
      <c r="AG25" s="20">
        <v>227144</v>
      </c>
      <c r="AH25" s="20">
        <v>1200594789</v>
      </c>
      <c r="AI25" s="20">
        <v>326286</v>
      </c>
      <c r="AJ25" s="20">
        <v>3414816936</v>
      </c>
      <c r="AK25" s="20">
        <v>1200921075</v>
      </c>
      <c r="AL25" s="20">
        <v>54357892057</v>
      </c>
      <c r="AM25" s="20">
        <v>3414589792</v>
      </c>
      <c r="AN25" s="20">
        <v>1200594789</v>
      </c>
      <c r="AO25" s="20">
        <v>326286</v>
      </c>
      <c r="AP25" s="20">
        <v>326286</v>
      </c>
      <c r="AQ25" s="20">
        <v>1200921075</v>
      </c>
      <c r="AR25" s="32">
        <v>30794107125</v>
      </c>
      <c r="AS25" s="41">
        <v>11.849</v>
      </c>
      <c r="AT25" s="20">
        <v>2124111170</v>
      </c>
      <c r="AU25" s="20">
        <v>184945</v>
      </c>
      <c r="AV25" s="20">
        <v>628997805</v>
      </c>
      <c r="AW25" s="20">
        <v>200632</v>
      </c>
      <c r="AX25" s="20">
        <v>2124296115</v>
      </c>
      <c r="AY25" s="20">
        <v>629198437</v>
      </c>
      <c r="AZ25" s="20">
        <v>36254371663</v>
      </c>
      <c r="BA25" s="20">
        <v>2124111170</v>
      </c>
      <c r="BB25" s="20">
        <v>628997805</v>
      </c>
      <c r="BC25" s="20">
        <v>200632</v>
      </c>
      <c r="BD25" s="20">
        <v>200632</v>
      </c>
      <c r="BE25" s="20">
        <v>629198437</v>
      </c>
      <c r="BF25" s="32">
        <v>27346327300</v>
      </c>
      <c r="BG25" s="41">
        <v>9.0340000000000007</v>
      </c>
      <c r="BH25" s="20">
        <v>1404479414</v>
      </c>
      <c r="BI25" s="20">
        <v>94753</v>
      </c>
      <c r="BJ25" s="20">
        <v>255093681</v>
      </c>
      <c r="BK25" s="20">
        <v>59889</v>
      </c>
      <c r="BL25" s="20">
        <v>1404574167</v>
      </c>
      <c r="BM25" s="20">
        <v>255153570</v>
      </c>
      <c r="BN25" s="20">
        <v>27202605351</v>
      </c>
      <c r="BO25" s="20">
        <v>1404479414</v>
      </c>
      <c r="BP25" s="20">
        <v>255093681</v>
      </c>
      <c r="BQ25" s="20">
        <v>59889</v>
      </c>
      <c r="BR25" s="20">
        <v>59889</v>
      </c>
      <c r="BS25" s="20">
        <v>255153570</v>
      </c>
      <c r="BT25" s="32">
        <v>22021548450</v>
      </c>
      <c r="BU25" s="64"/>
      <c r="BW25" s="144">
        <f t="shared" si="25"/>
        <v>5369.7299975229125</v>
      </c>
      <c r="BX25" s="144">
        <f t="shared" si="26"/>
        <v>5328.5931447065168</v>
      </c>
      <c r="BY25" s="144">
        <f t="shared" si="27"/>
        <v>4371.714014556861</v>
      </c>
      <c r="BZ25" s="144">
        <f t="shared" si="28"/>
        <v>3059.6988491011903</v>
      </c>
      <c r="CA25" s="144">
        <f t="shared" si="29"/>
        <v>3011.1363018596412</v>
      </c>
      <c r="CB25" s="142"/>
      <c r="CC25" s="142">
        <f t="shared" si="30"/>
        <v>2675.2539014119398</v>
      </c>
      <c r="CD25" s="145">
        <f t="shared" si="31"/>
        <v>2647.9674398077768</v>
      </c>
      <c r="CE25" s="142">
        <f t="shared" si="32"/>
        <v>4342.9306739585008</v>
      </c>
      <c r="CF25" s="142">
        <f t="shared" si="33"/>
        <v>4557.3466115283982</v>
      </c>
      <c r="CG25" s="142">
        <f t="shared" si="34"/>
        <v>5977.4186406907238</v>
      </c>
      <c r="CH25" s="142"/>
      <c r="CI25" s="146">
        <f t="shared" si="35"/>
        <v>0.98980042171333282</v>
      </c>
      <c r="CJ25" s="146">
        <f t="shared" si="23"/>
        <v>1.6233714009972655</v>
      </c>
      <c r="CK25" s="146">
        <f t="shared" si="23"/>
        <v>1.7035192843277909</v>
      </c>
      <c r="CL25" s="146">
        <f t="shared" si="23"/>
        <v>2.2343369493026342</v>
      </c>
      <c r="CM25" s="142"/>
      <c r="CN25" s="144">
        <f t="shared" si="36"/>
        <v>126131.38905555557</v>
      </c>
      <c r="CO25" s="144">
        <f t="shared" si="37"/>
        <v>126462.65335185186</v>
      </c>
      <c r="CP25" s="144">
        <f t="shared" si="38"/>
        <v>63233.144296296297</v>
      </c>
      <c r="CQ25" s="144">
        <f t="shared" si="39"/>
        <v>39335.392037037047</v>
      </c>
      <c r="CR25" s="144">
        <f t="shared" si="40"/>
        <v>26008.878037037033</v>
      </c>
      <c r="CS25" s="142"/>
      <c r="CT25" s="144">
        <f t="shared" si="41"/>
        <v>41302.095370370371</v>
      </c>
      <c r="CU25" s="144">
        <f t="shared" si="42"/>
        <v>41246.551481481481</v>
      </c>
      <c r="CV25" s="144">
        <f t="shared" si="43"/>
        <v>22233.236833333332</v>
      </c>
      <c r="CW25" s="144">
        <f t="shared" si="44"/>
        <v>11648.107500000002</v>
      </c>
      <c r="CX25" s="144">
        <f t="shared" si="45"/>
        <v>4723.9570555555556</v>
      </c>
    </row>
    <row r="26" spans="1:102" x14ac:dyDescent="0.25">
      <c r="A26" s="4">
        <v>4000</v>
      </c>
      <c r="B26" s="51">
        <f t="shared" si="24"/>
        <v>61.03515625</v>
      </c>
      <c r="C26" s="43">
        <v>47.715000000000003</v>
      </c>
      <c r="D26" s="24">
        <v>16116319633</v>
      </c>
      <c r="E26" s="24">
        <v>443517</v>
      </c>
      <c r="F26" s="24">
        <v>5299762283</v>
      </c>
      <c r="G26" s="24">
        <v>702187</v>
      </c>
      <c r="H26" s="24">
        <v>16116763150</v>
      </c>
      <c r="I26" s="24">
        <v>5300464470</v>
      </c>
      <c r="J26" s="24">
        <v>256689000000</v>
      </c>
      <c r="K26" s="24">
        <v>16116319633</v>
      </c>
      <c r="L26" s="24">
        <v>5299762283</v>
      </c>
      <c r="M26" s="24">
        <v>702187</v>
      </c>
      <c r="N26" s="24">
        <v>702187</v>
      </c>
      <c r="O26" s="24">
        <v>5300464470</v>
      </c>
      <c r="P26" s="34">
        <v>118351000000</v>
      </c>
      <c r="Q26" s="44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8"/>
      <c r="AE26" s="35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8"/>
      <c r="AS26" s="35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8"/>
      <c r="BG26" s="35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8"/>
      <c r="BU26" s="66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</row>
    <row r="27" spans="1:102" x14ac:dyDescent="0.25">
      <c r="A27" s="4">
        <v>6000</v>
      </c>
      <c r="B27" s="51">
        <f t="shared" si="24"/>
        <v>137.3291015625</v>
      </c>
      <c r="C27" s="43">
        <v>161.21899999999999</v>
      </c>
      <c r="D27" s="24">
        <v>54299999189</v>
      </c>
      <c r="E27" s="24">
        <v>1363771</v>
      </c>
      <c r="F27" s="24">
        <v>17887424475</v>
      </c>
      <c r="G27" s="24">
        <v>2263285</v>
      </c>
      <c r="H27" s="24">
        <v>54301362960</v>
      </c>
      <c r="I27" s="24">
        <v>17889687760</v>
      </c>
      <c r="J27" s="24">
        <v>865549000000</v>
      </c>
      <c r="K27" s="24">
        <v>54299999189</v>
      </c>
      <c r="L27" s="24">
        <v>17887424475</v>
      </c>
      <c r="M27" s="24">
        <v>2263285</v>
      </c>
      <c r="N27" s="24">
        <v>2263285</v>
      </c>
      <c r="O27" s="24">
        <v>17889687760</v>
      </c>
      <c r="P27" s="34">
        <v>399842000000</v>
      </c>
      <c r="Q27" s="44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8"/>
      <c r="AE27" s="35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8"/>
      <c r="AS27" s="35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8"/>
      <c r="BG27" s="35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8"/>
      <c r="BU27" s="66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</row>
    <row r="28" spans="1:102" x14ac:dyDescent="0.25">
      <c r="A28" s="4">
        <v>8000</v>
      </c>
      <c r="B28" s="51">
        <f t="shared" si="24"/>
        <v>244.140625</v>
      </c>
      <c r="C28" s="43">
        <v>382.89800000000002</v>
      </c>
      <c r="D28" s="24">
        <v>128612000000</v>
      </c>
      <c r="E28" s="24">
        <v>3194163</v>
      </c>
      <c r="F28" s="24">
        <v>42450799430</v>
      </c>
      <c r="G28" s="24">
        <v>5384396</v>
      </c>
      <c r="H28" s="24">
        <v>128615000000</v>
      </c>
      <c r="I28" s="24">
        <v>42456183826</v>
      </c>
      <c r="J28" s="24">
        <v>2050750000000</v>
      </c>
      <c r="K28" s="24">
        <v>128612000000</v>
      </c>
      <c r="L28" s="24">
        <v>42450799430</v>
      </c>
      <c r="M28" s="24">
        <v>5384396</v>
      </c>
      <c r="N28" s="24">
        <v>5384396</v>
      </c>
      <c r="O28" s="24">
        <v>42456183826</v>
      </c>
      <c r="P28" s="34">
        <v>949209000000</v>
      </c>
      <c r="Q28" s="4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8"/>
      <c r="AE28" s="35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8"/>
      <c r="AS28" s="35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8"/>
      <c r="BG28" s="35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8"/>
      <c r="BU28" s="66"/>
    </row>
    <row r="29" spans="1:102" ht="15.75" thickBot="1" x14ac:dyDescent="0.3">
      <c r="A29" s="6">
        <v>10000</v>
      </c>
      <c r="B29" s="52">
        <f t="shared" si="24"/>
        <v>381.4697265625</v>
      </c>
      <c r="C29" s="42">
        <v>753.69299999999998</v>
      </c>
      <c r="D29" s="27">
        <v>250975000000</v>
      </c>
      <c r="E29" s="27">
        <v>5244191</v>
      </c>
      <c r="F29" s="27">
        <v>83289778235</v>
      </c>
      <c r="G29" s="27">
        <v>9554409</v>
      </c>
      <c r="H29" s="27">
        <v>250980000000</v>
      </c>
      <c r="I29" s="27">
        <v>83299332644</v>
      </c>
      <c r="J29" s="27">
        <v>4004310000000</v>
      </c>
      <c r="K29" s="27">
        <v>250975000000</v>
      </c>
      <c r="L29" s="27">
        <v>83289778235</v>
      </c>
      <c r="M29" s="27">
        <v>9554409</v>
      </c>
      <c r="N29" s="27">
        <v>9554409</v>
      </c>
      <c r="O29" s="27">
        <v>83299332644</v>
      </c>
      <c r="P29" s="39">
        <v>1867750000000</v>
      </c>
      <c r="Q29" s="42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39"/>
      <c r="AE29" s="26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39"/>
      <c r="AS29" s="26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39"/>
      <c r="BG29" s="26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39"/>
      <c r="BU29" s="67"/>
    </row>
    <row r="30" spans="1:102" x14ac:dyDescent="0.25">
      <c r="A30" s="14"/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12"/>
      <c r="T30" s="12"/>
      <c r="U30" s="12"/>
      <c r="V30" s="12"/>
      <c r="W30" s="12"/>
      <c r="X30" s="12"/>
      <c r="Y30" s="12"/>
      <c r="Z30" s="12"/>
      <c r="AA30" s="12"/>
      <c r="AB30" s="5"/>
      <c r="AC30" s="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102" ht="15.75" thickBot="1" x14ac:dyDescent="0.3">
      <c r="A31" s="14"/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8"/>
      <c r="R31" s="9"/>
      <c r="S31" s="12"/>
      <c r="T31" s="12"/>
      <c r="U31" s="12"/>
      <c r="V31" s="12"/>
      <c r="W31" s="12"/>
      <c r="X31" s="12"/>
      <c r="Y31" s="12"/>
      <c r="Z31" s="12"/>
      <c r="AA31" s="12"/>
      <c r="AB31" s="5"/>
      <c r="AC31" s="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102" ht="15.75" x14ac:dyDescent="0.25">
      <c r="A32" s="1"/>
      <c r="B32" s="48"/>
      <c r="C32" s="126" t="s"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5"/>
      <c r="T32" s="5"/>
      <c r="U32" s="5"/>
      <c r="V32" s="5"/>
      <c r="W32" s="5"/>
      <c r="X32" s="5"/>
      <c r="Y32" s="5"/>
      <c r="Z32" s="5"/>
      <c r="AA32" s="5"/>
      <c r="AB32" s="5"/>
      <c r="AC32" s="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x14ac:dyDescent="0.25">
      <c r="A33" s="2"/>
      <c r="B33" s="49"/>
      <c r="C33" s="122" t="s">
        <v>1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5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x14ac:dyDescent="0.25">
      <c r="A34" s="2"/>
      <c r="B34" s="49"/>
      <c r="C34" s="123" t="s">
        <v>22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x14ac:dyDescent="0.25">
      <c r="A35" s="3" t="s">
        <v>8</v>
      </c>
      <c r="B35" s="50" t="s">
        <v>35</v>
      </c>
      <c r="C35" s="124" t="s">
        <v>9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9"/>
      <c r="T35" s="9"/>
      <c r="U35" s="9"/>
      <c r="V35" s="9"/>
      <c r="W35" s="9"/>
      <c r="X35" s="12"/>
      <c r="Y35" s="9"/>
      <c r="Z35" s="9"/>
      <c r="AA35" s="9"/>
      <c r="AB35" s="9"/>
      <c r="AC35" s="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53">
        <v>600</v>
      </c>
      <c r="B36" s="51">
        <f>(A36*A36*4)/1024/1024</f>
        <v>1.373291015625</v>
      </c>
      <c r="C36" s="121">
        <v>0.63300000000000001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9"/>
      <c r="T36" s="9"/>
      <c r="U36" s="9"/>
      <c r="V36" s="9"/>
      <c r="W36" s="9"/>
      <c r="X36" s="12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x14ac:dyDescent="0.25">
      <c r="A37" s="53">
        <v>1000</v>
      </c>
      <c r="B37" s="51">
        <f t="shared" ref="B37:B42" si="46">(A37*A37*4)/1024/1024</f>
        <v>3.814697265625</v>
      </c>
      <c r="C37" s="121">
        <v>4.6760000000000002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9"/>
      <c r="T37" s="9"/>
      <c r="U37" s="9"/>
      <c r="V37" s="9"/>
      <c r="W37" s="9"/>
      <c r="X37" s="12"/>
      <c r="Y37" s="9"/>
      <c r="Z37" s="9"/>
      <c r="AA37" s="9"/>
      <c r="AB37" s="9"/>
      <c r="AC37" s="9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53">
        <v>1400</v>
      </c>
      <c r="B38" s="51">
        <f t="shared" si="46"/>
        <v>7.476806640625</v>
      </c>
      <c r="C38" s="121">
        <v>10.634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9"/>
      <c r="T38" s="9"/>
      <c r="U38" s="9"/>
      <c r="V38" s="9"/>
      <c r="W38" s="9"/>
      <c r="X38" s="12"/>
      <c r="Y38" s="9"/>
      <c r="Z38" s="9"/>
      <c r="AA38" s="9"/>
      <c r="AB38" s="9"/>
      <c r="AC38" s="9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x14ac:dyDescent="0.25">
      <c r="A39" s="53">
        <v>1800</v>
      </c>
      <c r="B39" s="51">
        <f t="shared" si="46"/>
        <v>12.359619140625</v>
      </c>
      <c r="C39" s="121">
        <v>22.314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9"/>
      <c r="T39" s="9"/>
      <c r="U39" s="9"/>
      <c r="V39" s="9"/>
      <c r="W39" s="9"/>
      <c r="X39" s="12"/>
      <c r="Y39" s="9"/>
      <c r="Z39" s="9"/>
      <c r="AA39" s="9"/>
      <c r="AB39" s="9"/>
      <c r="AC39" s="9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53">
        <v>2200</v>
      </c>
      <c r="B40" s="51">
        <f t="shared" si="46"/>
        <v>18.463134765625</v>
      </c>
      <c r="C40" s="121">
        <v>41.203000000000003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9"/>
      <c r="T40" s="9"/>
      <c r="U40" s="9"/>
      <c r="V40" s="9"/>
      <c r="W40" s="9"/>
      <c r="X40" s="12"/>
      <c r="Y40" s="9"/>
      <c r="Z40" s="9"/>
      <c r="AA40" s="9"/>
      <c r="AB40" s="9"/>
      <c r="AC40" s="9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x14ac:dyDescent="0.25">
      <c r="A41" s="53">
        <v>2600</v>
      </c>
      <c r="B41" s="51">
        <f t="shared" si="46"/>
        <v>25.787353515625</v>
      </c>
      <c r="C41" s="121">
        <v>68.225999999999999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9"/>
      <c r="T41" s="9"/>
      <c r="U41" s="9"/>
      <c r="V41" s="9"/>
      <c r="W41" s="9"/>
      <c r="X41" s="12"/>
      <c r="Y41" s="9"/>
      <c r="Z41" s="9"/>
      <c r="AA41" s="9"/>
      <c r="AB41" s="9"/>
      <c r="AC41" s="9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thickBot="1" x14ac:dyDescent="0.3">
      <c r="A42" s="54">
        <v>3000</v>
      </c>
      <c r="B42" s="52">
        <f t="shared" si="46"/>
        <v>34.332275390625</v>
      </c>
      <c r="C42" s="125">
        <v>106.851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80"/>
      <c r="S42" s="9"/>
      <c r="T42" s="9"/>
      <c r="U42" s="9"/>
      <c r="V42" s="9"/>
      <c r="W42" s="9"/>
      <c r="X42" s="12"/>
      <c r="Y42" s="9"/>
      <c r="Z42" s="9"/>
      <c r="AA42" s="9"/>
      <c r="AB42" s="9"/>
      <c r="AC42" s="9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x14ac:dyDescent="0.25">
      <c r="A43" s="13"/>
      <c r="B43" s="13"/>
      <c r="C43" s="12"/>
      <c r="D43" s="12"/>
      <c r="E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thickBot="1" x14ac:dyDescent="0.3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x14ac:dyDescent="0.25">
      <c r="A45" s="1"/>
      <c r="B45" s="48"/>
      <c r="C45" s="126" t="s">
        <v>21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x14ac:dyDescent="0.25">
      <c r="A46" s="2"/>
      <c r="B46" s="49"/>
      <c r="C46" s="122" t="s">
        <v>1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5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x14ac:dyDescent="0.25">
      <c r="A47" s="2"/>
      <c r="B47" s="49"/>
      <c r="C47" s="123" t="s">
        <v>22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3" t="s">
        <v>8</v>
      </c>
      <c r="B48" s="50" t="s">
        <v>35</v>
      </c>
      <c r="C48" s="124" t="s">
        <v>9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1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x14ac:dyDescent="0.25">
      <c r="A49" s="53">
        <v>600</v>
      </c>
      <c r="B49" s="51">
        <f>(A49*A49*4)/1024/1024</f>
        <v>1.373291015625</v>
      </c>
      <c r="C49" s="121">
        <v>0.53800000000000003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7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53">
        <v>1000</v>
      </c>
      <c r="B50" s="51">
        <f t="shared" ref="B50:B59" si="47">(A50*A50*4)/1024/1024</f>
        <v>3.814697265625</v>
      </c>
      <c r="C50" s="121">
        <v>2.5139999999999998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7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x14ac:dyDescent="0.25">
      <c r="A51" s="53">
        <v>1400</v>
      </c>
      <c r="B51" s="51">
        <f t="shared" si="47"/>
        <v>7.476806640625</v>
      </c>
      <c r="C51" s="121">
        <v>6.875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7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53">
        <v>1800</v>
      </c>
      <c r="B52" s="51">
        <f t="shared" si="47"/>
        <v>12.359619140625</v>
      </c>
      <c r="C52" s="121">
        <v>14.957000000000001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7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x14ac:dyDescent="0.25">
      <c r="A53" s="53">
        <v>2200</v>
      </c>
      <c r="B53" s="51">
        <f t="shared" si="47"/>
        <v>18.463134765625</v>
      </c>
      <c r="C53" s="121">
        <v>27.207000000000001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7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53">
        <v>2600</v>
      </c>
      <c r="B54" s="51">
        <f t="shared" si="47"/>
        <v>25.787353515625</v>
      </c>
      <c r="C54" s="121">
        <v>46.643000000000001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7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x14ac:dyDescent="0.25">
      <c r="A55" s="53">
        <v>3000</v>
      </c>
      <c r="B55" s="51">
        <f t="shared" si="47"/>
        <v>34.332275390625</v>
      </c>
      <c r="C55" s="121">
        <v>69.754000000000005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7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4">
        <v>4000</v>
      </c>
      <c r="B56" s="51">
        <f t="shared" si="47"/>
        <v>61.03515625</v>
      </c>
      <c r="C56" s="119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2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x14ac:dyDescent="0.25">
      <c r="A57" s="4">
        <v>6000</v>
      </c>
      <c r="B57" s="51">
        <f t="shared" si="47"/>
        <v>137.3291015625</v>
      </c>
      <c r="C57" s="119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2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x14ac:dyDescent="0.25">
      <c r="A58" s="4">
        <v>8000</v>
      </c>
      <c r="B58" s="51">
        <f t="shared" si="47"/>
        <v>244.140625</v>
      </c>
      <c r="C58" s="119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5.75" thickBot="1" x14ac:dyDescent="0.3">
      <c r="A59" s="6">
        <v>10000</v>
      </c>
      <c r="B59" s="52">
        <f t="shared" si="47"/>
        <v>381.4697265625</v>
      </c>
      <c r="C59" s="120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4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</sheetData>
  <mergeCells count="42">
    <mergeCell ref="C2:BU2"/>
    <mergeCell ref="C3:P3"/>
    <mergeCell ref="Q3:BT3"/>
    <mergeCell ref="C4:P4"/>
    <mergeCell ref="Q4:AD4"/>
    <mergeCell ref="AE4:AR4"/>
    <mergeCell ref="AS4:BF4"/>
    <mergeCell ref="BG4:BT4"/>
    <mergeCell ref="C37:R37"/>
    <mergeCell ref="C15:BU15"/>
    <mergeCell ref="C16:P16"/>
    <mergeCell ref="Q16:BT16"/>
    <mergeCell ref="C17:P17"/>
    <mergeCell ref="Q17:AD17"/>
    <mergeCell ref="AE17:AR17"/>
    <mergeCell ref="AS17:BF17"/>
    <mergeCell ref="BG17:BT17"/>
    <mergeCell ref="C32:R32"/>
    <mergeCell ref="C33:R33"/>
    <mergeCell ref="C34:R34"/>
    <mergeCell ref="C35:R35"/>
    <mergeCell ref="C36:R36"/>
    <mergeCell ref="C51:R51"/>
    <mergeCell ref="C38:R38"/>
    <mergeCell ref="C39:R39"/>
    <mergeCell ref="C40:R40"/>
    <mergeCell ref="C41:R41"/>
    <mergeCell ref="C42:R42"/>
    <mergeCell ref="C45:R45"/>
    <mergeCell ref="C46:R46"/>
    <mergeCell ref="C47:R47"/>
    <mergeCell ref="C48:R48"/>
    <mergeCell ref="C49:R49"/>
    <mergeCell ref="C50:R50"/>
    <mergeCell ref="C58:R58"/>
    <mergeCell ref="C59:R59"/>
    <mergeCell ref="C52:R52"/>
    <mergeCell ref="C53:R53"/>
    <mergeCell ref="C54:R54"/>
    <mergeCell ref="C55:R55"/>
    <mergeCell ref="C56:R56"/>
    <mergeCell ref="C57:R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N1"/>
  <sheetViews>
    <sheetView tabSelected="1" topLeftCell="DO1" zoomScale="85" zoomScaleNormal="85" workbookViewId="0">
      <selection activeCell="EO1" sqref="EO1"/>
    </sheetView>
  </sheetViews>
  <sheetFormatPr defaultRowHeight="15" x14ac:dyDescent="0.25"/>
  <sheetData>
    <row r="1" spans="144:144" x14ac:dyDescent="0.25">
      <c r="EN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A1"/>
  <sheetViews>
    <sheetView topLeftCell="CW1" workbookViewId="0">
      <selection activeCell="DC16" sqref="DC16"/>
    </sheetView>
  </sheetViews>
  <sheetFormatPr defaultRowHeight="15" x14ac:dyDescent="0.25"/>
  <sheetData>
    <row r="1" spans="105:105" x14ac:dyDescent="0.25">
      <c r="DA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D1" zoomScale="85" zoomScaleNormal="85" workbookViewId="0">
      <selection activeCell="Q1" sqref="Q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Intel(R) Core(TM) i7-4700HQ CPU</vt:lpstr>
      <vt:lpstr>Intel(R) Core(TM) i5-2520M</vt:lpstr>
      <vt:lpstr>Graphs i7</vt:lpstr>
      <vt:lpstr>Graphs i5</vt:lpstr>
      <vt:lpstr>Folha4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2016-03-27T18:15:02Z</dcterms:created>
  <dcterms:modified xsi:type="dcterms:W3CDTF">2016-03-28T20:57:48Z</dcterms:modified>
</cp:coreProperties>
</file>