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1775"/>
  </bookViews>
  <sheets>
    <sheet name="CTRBv2.0" sheetId="3" r:id="rId1"/>
    <sheet name="CTRBv1.0" sheetId="2" r:id="rId2"/>
    <sheet name="Total" sheetId="1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9" i="3" l="1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8" i="3"/>
  <c r="R56" i="3" l="1"/>
  <c r="I55" i="3" l="1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4" i="3" s="1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39" i="2" s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I56" i="3" l="1"/>
  <c r="M19" i="1"/>
  <c r="H61" i="1"/>
</calcChain>
</file>

<file path=xl/sharedStrings.xml><?xml version="1.0" encoding="utf-8"?>
<sst xmlns="http://schemas.openxmlformats.org/spreadsheetml/2006/main" count="294" uniqueCount="83">
  <si>
    <t>QTD</t>
  </si>
  <si>
    <t>Produto</t>
  </si>
  <si>
    <t>Distribuidor</t>
  </si>
  <si>
    <t>Ref</t>
  </si>
  <si>
    <t>MÓDULO DRIVER MOTORES L298N</t>
  </si>
  <si>
    <t>botnroll</t>
  </si>
  <si>
    <t>MOT01063</t>
  </si>
  <si>
    <t>ARDUINO MEGA 2560 R3</t>
  </si>
  <si>
    <t>ARD02005</t>
  </si>
  <si>
    <t>SERVO MG995 SERVO 360º</t>
  </si>
  <si>
    <t>MOT03031</t>
  </si>
  <si>
    <t>ACELERÓMETRO E GIROSCOPIO 3 EIXOS MPU-6050</t>
  </si>
  <si>
    <t>SEN10039</t>
  </si>
  <si>
    <t>SENSOR DE FLEXIBILIDADE 2.2"/ 56MM</t>
  </si>
  <si>
    <t>SEN05012</t>
  </si>
  <si>
    <t>MÓDULO CAMERA PARA RASPBERRY PI V1 5MP 1080P</t>
  </si>
  <si>
    <t>PCO01032</t>
  </si>
  <si>
    <t>HAT UPS P/ BATERIAS 18650 P/ RASPBERRY PI</t>
  </si>
  <si>
    <t>PCO01167</t>
  </si>
  <si>
    <t>PILHA LI-ION 18650 3,7V 2200MAH Ø18X65MM - 22A MAX</t>
  </si>
  <si>
    <t>BAT01062</t>
  </si>
  <si>
    <t>SUPORTE BATERIAS 2 X 18650 COM CONECTOR DC2.1</t>
  </si>
  <si>
    <t>BAT04012</t>
  </si>
  <si>
    <t>INTERRUPTOR 3 POSIÇÕES ON-OFF-ON 250V/6A - PRETO</t>
  </si>
  <si>
    <t>CEL10131</t>
  </si>
  <si>
    <t>HACKER LIPOBATTERY 11.1 V / 2400MAH</t>
  </si>
  <si>
    <t>BAT02014</t>
  </si>
  <si>
    <t>MÓDULO BLUETOOTH HC-05 PARA ARDUINO</t>
  </si>
  <si>
    <t>COM01018</t>
  </si>
  <si>
    <t>16-CANAIS 12-BIT PWM/SERVO DRIVER</t>
  </si>
  <si>
    <t>MOT01071</t>
  </si>
  <si>
    <t>CARTÃO MICRO SDHC 16GB ADATA CLASS 10 UHS-I COM ADAPTADOR</t>
  </si>
  <si>
    <t>INF01013</t>
  </si>
  <si>
    <t>MOTOR BOT'N ROLL ONE 300RPM</t>
  </si>
  <si>
    <t>MOT02004</t>
  </si>
  <si>
    <t>ARDUINO NANO 3.0</t>
  </si>
  <si>
    <t>ARD02030</t>
  </si>
  <si>
    <t>MOT03035</t>
  </si>
  <si>
    <t>MICROSERVO 360º</t>
  </si>
  <si>
    <t>CONJUNTO DE LEDS 5MM (100 PCS)</t>
  </si>
  <si>
    <t>CEL03102</t>
  </si>
  <si>
    <t>RESISTÊNCIA 1K 1/4W</t>
  </si>
  <si>
    <t>CEL07001</t>
  </si>
  <si>
    <t>PILHA ALCALINA 9V</t>
  </si>
  <si>
    <t>BAT01017</t>
  </si>
  <si>
    <t>SUPORTE 4 PILHAS AA C/ CABO 150MM</t>
  </si>
  <si>
    <t>BAT04006</t>
  </si>
  <si>
    <t>PILHAS AA ALCALINAS X4</t>
  </si>
  <si>
    <t>BAT01014</t>
  </si>
  <si>
    <t>RESISTÊNCIA 10K 1/4W</t>
  </si>
  <si>
    <t>CEL07004</t>
  </si>
  <si>
    <t>Preço Uni.</t>
  </si>
  <si>
    <t>Preço Total</t>
  </si>
  <si>
    <t>Total</t>
  </si>
  <si>
    <t>PCO01057</t>
  </si>
  <si>
    <t>RASPBERRY PI 3 MODELO B</t>
  </si>
  <si>
    <t>INTERRUPTOR 3A/250VAC TOOGLE</t>
  </si>
  <si>
    <t>CEL10012</t>
  </si>
  <si>
    <t>Placa de contraplacado 1200X600X5MM</t>
  </si>
  <si>
    <t>Leroy Merlin</t>
  </si>
  <si>
    <t>PREGOS CABEÇA REDONDA 1.3X12</t>
  </si>
  <si>
    <t>Pinho aplainado NÓRDICO 12X12X900MM</t>
  </si>
  <si>
    <t>PARAFUSOS PHILIPS ZINCADO 3X10</t>
  </si>
  <si>
    <t>PEÇAS IMPERSSSÃO 3D</t>
  </si>
  <si>
    <t>Tholin Robots</t>
  </si>
  <si>
    <t>Tholin</t>
  </si>
  <si>
    <t>CARTÃO MICRO SDHC 16GB ADATA CLASS 10 UHS-I</t>
  </si>
  <si>
    <t>CTRBv1.0</t>
  </si>
  <si>
    <t>CTRB Total</t>
  </si>
  <si>
    <t>Total:</t>
  </si>
  <si>
    <t>CTRBv2.0 Used Parts</t>
  </si>
  <si>
    <t>Aliexpress</t>
  </si>
  <si>
    <t>SR-EX</t>
  </si>
  <si>
    <t>L298N Chip</t>
  </si>
  <si>
    <t>L298N</t>
  </si>
  <si>
    <t>NRF</t>
  </si>
  <si>
    <t>CTRBv2.0 Wanted/Bought Parts</t>
  </si>
  <si>
    <t>NRF24L01P 2.4GHz (5Km) E01-2G4M27D SPI PA-LNA</t>
  </si>
  <si>
    <t>https://hobbyking.com/en_us/600mm-servo-lead-extension-futaba-26awg-10pcs-bag.html?queryID=8efc2e4194a394d74ead50653429231c&amp;objectID=84095&amp;indexName=hbk_live_products_analytics</t>
  </si>
  <si>
    <t>https://hobbyking.com/en_us</t>
  </si>
  <si>
    <t>Servo Extension Cable 60cm Female to Male (10pcs)</t>
  </si>
  <si>
    <t>XT60</t>
  </si>
  <si>
    <t>XT60 Plug Male Female Bullet 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</si>
</sst>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EUR]\ #,##0.00"/>
    <numFmt numFmtId="165" formatCode="#,##0.00\ [$€-1]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32323"/>
      <name val="Calibri"/>
      <family val="2"/>
      <scheme val="minor"/>
    </font>
    <font>
      <sz val="11"/>
      <color rgb="FF0F1111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4" fontId="0" fillId="2" borderId="1" xfId="0" applyNumberFormat="1" applyFill="1" applyBorder="1"/>
    <xf numFmtId="164" fontId="2" fillId="4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64" fontId="0" fillId="2" borderId="0" xfId="0" applyNumberFormat="1" applyFill="1"/>
    <xf numFmtId="164" fontId="0" fillId="4" borderId="1" xfId="0" applyNumberFormat="1" applyFill="1" applyBorder="1"/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/>
    <xf numFmtId="165" fontId="0" fillId="2" borderId="1" xfId="0" applyNumberFormat="1" applyFill="1" applyBorder="1"/>
    <xf numFmtId="165" fontId="2" fillId="4" borderId="1" xfId="0" applyNumberFormat="1" applyFont="1" applyFill="1" applyBorder="1" applyAlignment="1">
      <alignment horizontal="center" vertical="center"/>
    </xf>
    <xf numFmtId="165" fontId="0" fillId="4" borderId="1" xfId="0" applyNumberFormat="1" applyFill="1" applyBorder="1"/>
    <xf numFmtId="165" fontId="2" fillId="0" borderId="1" xfId="0" applyNumberFormat="1" applyFont="1" applyBorder="1" applyAlignment="1">
      <alignment horizontal="center" vertical="center" wrapText="1"/>
    </xf>
    <xf numFmtId="165" fontId="2" fillId="4" borderId="1" xfId="0" applyNumberFormat="1" applyFont="1" applyFill="1" applyBorder="1" applyAlignment="1">
      <alignment horizontal="center" vertical="center" wrapText="1"/>
    </xf>
    <xf numFmtId="165" fontId="1" fillId="6" borderId="0" xfId="0" applyNumberFormat="1" applyFont="1" applyFill="1" applyAlignment="1">
      <alignment horizontal="right" vertical="center"/>
    </xf>
    <xf numFmtId="165" fontId="0" fillId="6" borderId="2" xfId="0" applyNumberFormat="1" applyFill="1" applyBorder="1"/>
    <xf numFmtId="165" fontId="0" fillId="6" borderId="4" xfId="0" applyNumberForma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right" vertical="center"/>
    </xf>
    <xf numFmtId="165" fontId="2" fillId="4" borderId="1" xfId="0" applyNumberFormat="1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right" vertical="center" wrapText="1"/>
    </xf>
    <xf numFmtId="165" fontId="2" fillId="4" borderId="1" xfId="0" applyNumberFormat="1" applyFont="1" applyFill="1" applyBorder="1" applyAlignment="1">
      <alignment horizontal="right" vertical="center" wrapText="1"/>
    </xf>
    <xf numFmtId="165" fontId="0" fillId="2" borderId="1" xfId="0" applyNumberFormat="1" applyFill="1" applyBorder="1" applyAlignment="1">
      <alignment horizontal="right" vertical="center"/>
    </xf>
    <xf numFmtId="165" fontId="0" fillId="4" borderId="1" xfId="0" applyNumberFormat="1" applyFill="1" applyBorder="1" applyAlignment="1">
      <alignment horizontal="right" vertical="center"/>
    </xf>
    <xf numFmtId="0" fontId="6" fillId="4" borderId="1" xfId="2" applyFill="1" applyBorder="1" applyAlignment="1">
      <alignment horizontal="center" vertical="center"/>
    </xf>
    <xf numFmtId="165" fontId="1" fillId="6" borderId="4" xfId="0" applyNumberFormat="1" applyFont="1" applyFill="1" applyBorder="1" applyAlignment="1">
      <alignment horizontal="center" vertical="center"/>
    </xf>
    <xf numFmtId="165" fontId="0" fillId="0" borderId="1" xfId="0" applyNumberFormat="1" applyFont="1" applyBorder="1" applyAlignment="1">
      <alignment horizontal="right" vertical="center"/>
    </xf>
    <xf numFmtId="165" fontId="0" fillId="4" borderId="1" xfId="0" applyNumberFormat="1" applyFont="1" applyFill="1" applyBorder="1" applyAlignment="1">
      <alignment horizontal="right" vertical="center"/>
    </xf>
    <xf numFmtId="0" fontId="6" fillId="0" borderId="1" xfId="2" applyBorder="1" applyAlignment="1">
      <alignment horizontal="center" vertical="center" wrapText="1"/>
    </xf>
    <xf numFmtId="0" fontId="4" fillId="5" borderId="1" xfId="1" applyBorder="1" applyAlignment="1">
      <alignment horizontal="center" vertical="center"/>
    </xf>
    <xf numFmtId="0" fontId="4" fillId="5" borderId="1" xfId="1" applyBorder="1" applyAlignment="1">
      <alignment horizontal="center" vertical="center" wrapText="1"/>
    </xf>
    <xf numFmtId="165" fontId="4" fillId="5" borderId="1" xfId="1" applyNumberFormat="1" applyBorder="1" applyAlignment="1">
      <alignment horizontal="right" vertical="center"/>
    </xf>
    <xf numFmtId="165" fontId="4" fillId="5" borderId="1" xfId="1" applyNumberFormat="1" applyBorder="1" applyAlignment="1">
      <alignment horizontal="right" vertical="center" wrapText="1"/>
    </xf>
    <xf numFmtId="0" fontId="6" fillId="0" borderId="0" xfId="2"/>
    <xf numFmtId="0" fontId="6" fillId="4" borderId="1" xfId="2" applyFill="1" applyBorder="1" applyAlignment="1">
      <alignment horizontal="center" vertical="center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l.aliexpress.com/item/33014227089.html?spm=a2g0o.order_list.0.0.187579d2DDYALx&amp;gatewayAdapt=glo2nl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hobbyking.com/nl_nl/600mm-servo-lead-extension-futaba-26awg-10pcs-bag.html?queryID=06eceaeb72ba07881a65afa43dcbc9e2&amp;objectID=84095&amp;indexName=hbk_live_products_analytics" TargetMode="External"/><Relationship Id="rId1" Type="http://schemas.openxmlformats.org/officeDocument/2006/relationships/hyperlink" Target="https://www.botnroll.com/pt/motores-dc/16-motor-bot-n-roll-one-300rpm.html" TargetMode="External"/><Relationship Id="rId6" Type="http://schemas.openxmlformats.org/officeDocument/2006/relationships/hyperlink" Target="https://nl.aliexpress.com/item/32832063718.html?spm=a2g0o.productlist.0.0.4b857d56fPCKN5&amp;algo_pvid=be732038-6643-4625-afc5-94a0355a1031&amp;algo_exp_id=be732038-6643-4625-afc5-94a0355a1031-38&amp;pdp_ext_f=%7B%22sku_id%22%3A%2267141253823%22%7D&amp;pdp_npi=2%40dis%21" TargetMode="External"/><Relationship Id="rId5" Type="http://schemas.openxmlformats.org/officeDocument/2006/relationships/hyperlink" Target="https://hobbyking.com/en_us/600mm-servo-lead-extension-futaba-26awg-10pcs-bag.html?queryID=8efc2e4194a394d74ead50653429231c&amp;objectID=84095&amp;indexName=hbk_live_products_analytics" TargetMode="External"/><Relationship Id="rId4" Type="http://schemas.openxmlformats.org/officeDocument/2006/relationships/hyperlink" Target="https://nl.aliexpress.com/item/32974960693.html?spm=a2g0o.order_list.0.0.187579d2DDYALx&amp;gatewayAdapt=glo2n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S56"/>
  <sheetViews>
    <sheetView tabSelected="1" topLeftCell="B1" workbookViewId="0">
      <selection activeCell="N19" sqref="N19"/>
    </sheetView>
  </sheetViews>
  <sheetFormatPr defaultRowHeight="15" x14ac:dyDescent="0.25"/>
  <cols>
    <col min="4" max="4" width="4.7109375" bestFit="1" customWidth="1"/>
    <col min="5" max="5" width="51.85546875" bestFit="1" customWidth="1"/>
    <col min="6" max="6" width="13.28515625" bestFit="1" customWidth="1"/>
    <col min="7" max="7" width="10.28515625" bestFit="1" customWidth="1"/>
    <col min="8" max="8" width="10.140625" bestFit="1" customWidth="1"/>
    <col min="9" max="9" width="10.85546875" bestFit="1" customWidth="1"/>
    <col min="13" max="13" width="4.7109375" bestFit="1" customWidth="1"/>
    <col min="14" max="14" width="51.85546875" bestFit="1" customWidth="1"/>
    <col min="15" max="15" width="13.28515625" bestFit="1" customWidth="1"/>
    <col min="16" max="16" width="10.28515625" bestFit="1" customWidth="1"/>
    <col min="17" max="17" width="10.140625" bestFit="1" customWidth="1"/>
    <col min="18" max="18" width="10.85546875" bestFit="1" customWidth="1"/>
    <col min="19" max="19" width="10.140625" bestFit="1" customWidth="1"/>
    <col min="20" max="20" width="10.85546875" bestFit="1" customWidth="1"/>
  </cols>
  <sheetData>
    <row r="3" spans="4:19" ht="15.75" thickBot="1" x14ac:dyDescent="0.3"/>
    <row r="4" spans="4:19" ht="21.75" thickBot="1" x14ac:dyDescent="0.3">
      <c r="E4" s="23" t="s">
        <v>70</v>
      </c>
      <c r="H4" s="33" t="s">
        <v>69</v>
      </c>
      <c r="I4" s="43">
        <f>I8+I9+I10+I11+I12+I13+I14+I15+I16+I17+I18+I19+I20+I21+I22+I23+I24+I25+I26+I27+I28+I29+I30+I31+I32+I33+I34+I35+I36+I37+I38+I39+I40+I41+I42+I43+I44+I45+I46+I47+I48+I49+I50+I51+I52+I53+I54+I55</f>
        <v>400.88999999999993</v>
      </c>
      <c r="N4" s="23" t="s">
        <v>76</v>
      </c>
    </row>
    <row r="7" spans="4:19" x14ac:dyDescent="0.25">
      <c r="D7" s="9" t="s">
        <v>0</v>
      </c>
      <c r="E7" s="9" t="s">
        <v>1</v>
      </c>
      <c r="F7" s="9" t="s">
        <v>2</v>
      </c>
      <c r="G7" s="9" t="s">
        <v>3</v>
      </c>
      <c r="H7" s="9" t="s">
        <v>51</v>
      </c>
      <c r="I7" s="9" t="s">
        <v>52</v>
      </c>
      <c r="M7" s="9" t="s">
        <v>0</v>
      </c>
      <c r="N7" s="9" t="s">
        <v>1</v>
      </c>
      <c r="O7" s="9" t="s">
        <v>2</v>
      </c>
      <c r="P7" s="9" t="s">
        <v>3</v>
      </c>
      <c r="Q7" s="9" t="s">
        <v>51</v>
      </c>
      <c r="R7" s="9" t="s">
        <v>52</v>
      </c>
    </row>
    <row r="8" spans="4:19" x14ac:dyDescent="0.25">
      <c r="D8" s="5">
        <v>1</v>
      </c>
      <c r="E8" s="36" t="s">
        <v>4</v>
      </c>
      <c r="F8" s="5" t="s">
        <v>5</v>
      </c>
      <c r="G8" s="2" t="s">
        <v>6</v>
      </c>
      <c r="H8" s="40">
        <v>7.9</v>
      </c>
      <c r="I8" s="40">
        <f t="shared" ref="I8:I33" si="0">D8*H8</f>
        <v>7.9</v>
      </c>
      <c r="M8" s="5">
        <v>1</v>
      </c>
      <c r="N8" s="2" t="s">
        <v>80</v>
      </c>
      <c r="O8" s="5" t="s">
        <v>71</v>
      </c>
      <c r="P8" s="46" t="s">
        <v>72</v>
      </c>
      <c r="Q8" s="44">
        <v>3.22</v>
      </c>
      <c r="R8" s="38">
        <f>M8*Q8</f>
        <v>3.22</v>
      </c>
      <c r="S8" s="51" t="s">
        <v>78</v>
      </c>
    </row>
    <row r="9" spans="4:19" x14ac:dyDescent="0.25">
      <c r="D9" s="13">
        <v>2</v>
      </c>
      <c r="E9" s="8" t="s">
        <v>33</v>
      </c>
      <c r="F9" s="13" t="s">
        <v>5</v>
      </c>
      <c r="G9" s="42" t="s">
        <v>34</v>
      </c>
      <c r="H9" s="34">
        <v>17.5</v>
      </c>
      <c r="I9" s="41">
        <f t="shared" si="0"/>
        <v>35</v>
      </c>
      <c r="M9" s="47">
        <v>3</v>
      </c>
      <c r="N9" s="48" t="s">
        <v>73</v>
      </c>
      <c r="O9" s="47" t="s">
        <v>71</v>
      </c>
      <c r="P9" s="48" t="s">
        <v>74</v>
      </c>
      <c r="Q9" s="49">
        <v>0.56000000000000005</v>
      </c>
      <c r="R9" s="50">
        <f t="shared" ref="R9:R55" si="1">M9*Q9</f>
        <v>1.6800000000000002</v>
      </c>
    </row>
    <row r="10" spans="4:19" x14ac:dyDescent="0.25">
      <c r="D10" s="5">
        <v>1</v>
      </c>
      <c r="E10" s="2" t="s">
        <v>35</v>
      </c>
      <c r="F10" s="5" t="s">
        <v>5</v>
      </c>
      <c r="G10" s="2" t="s">
        <v>36</v>
      </c>
      <c r="H10" s="40">
        <v>23.7</v>
      </c>
      <c r="I10" s="40">
        <f t="shared" si="0"/>
        <v>23.7</v>
      </c>
      <c r="M10" s="47">
        <v>2</v>
      </c>
      <c r="N10" s="48" t="s">
        <v>77</v>
      </c>
      <c r="O10" s="47" t="s">
        <v>71</v>
      </c>
      <c r="P10" s="48" t="s">
        <v>75</v>
      </c>
      <c r="Q10" s="49">
        <v>6.87</v>
      </c>
      <c r="R10" s="50">
        <f t="shared" si="1"/>
        <v>13.74</v>
      </c>
    </row>
    <row r="11" spans="4:19" x14ac:dyDescent="0.25">
      <c r="D11" s="13">
        <v>1</v>
      </c>
      <c r="E11" s="8" t="s">
        <v>7</v>
      </c>
      <c r="F11" s="13" t="s">
        <v>5</v>
      </c>
      <c r="G11" s="8" t="s">
        <v>8</v>
      </c>
      <c r="H11" s="34">
        <v>39.9</v>
      </c>
      <c r="I11" s="41">
        <f t="shared" si="0"/>
        <v>39.9</v>
      </c>
      <c r="M11" s="13">
        <v>1</v>
      </c>
      <c r="N11" s="12" t="s">
        <v>82</v>
      </c>
      <c r="O11" s="13" t="s">
        <v>71</v>
      </c>
      <c r="P11" s="52" t="s">
        <v>81</v>
      </c>
      <c r="Q11" s="45">
        <v>2.65</v>
      </c>
      <c r="R11" s="39">
        <f t="shared" si="1"/>
        <v>2.65</v>
      </c>
    </row>
    <row r="12" spans="4:19" x14ac:dyDescent="0.25">
      <c r="D12" s="5">
        <v>5</v>
      </c>
      <c r="E12" s="37" t="s">
        <v>9</v>
      </c>
      <c r="F12" s="5" t="s">
        <v>5</v>
      </c>
      <c r="G12" s="2" t="s">
        <v>10</v>
      </c>
      <c r="H12" s="40">
        <v>9.9</v>
      </c>
      <c r="I12" s="40">
        <f t="shared" si="0"/>
        <v>49.5</v>
      </c>
      <c r="M12" s="5"/>
      <c r="N12" s="7"/>
      <c r="O12" s="5"/>
      <c r="P12" s="7"/>
      <c r="Q12" s="44">
        <v>0</v>
      </c>
      <c r="R12" s="38">
        <f t="shared" si="1"/>
        <v>0</v>
      </c>
    </row>
    <row r="13" spans="4:19" x14ac:dyDescent="0.25">
      <c r="D13" s="13">
        <v>2</v>
      </c>
      <c r="E13" s="8" t="s">
        <v>11</v>
      </c>
      <c r="F13" s="13" t="s">
        <v>5</v>
      </c>
      <c r="G13" s="8" t="s">
        <v>12</v>
      </c>
      <c r="H13" s="41">
        <v>4.9000000000000004</v>
      </c>
      <c r="I13" s="41">
        <f t="shared" si="0"/>
        <v>9.8000000000000007</v>
      </c>
      <c r="M13" s="13"/>
      <c r="N13" s="12"/>
      <c r="O13" s="13"/>
      <c r="P13" s="12"/>
      <c r="Q13" s="45">
        <v>0</v>
      </c>
      <c r="R13" s="39">
        <f t="shared" si="1"/>
        <v>0</v>
      </c>
    </row>
    <row r="14" spans="4:19" x14ac:dyDescent="0.25">
      <c r="D14" s="5">
        <v>3</v>
      </c>
      <c r="E14" s="37" t="s">
        <v>13</v>
      </c>
      <c r="F14" s="5" t="s">
        <v>5</v>
      </c>
      <c r="G14" s="2" t="s">
        <v>14</v>
      </c>
      <c r="H14" s="40">
        <v>11.9</v>
      </c>
      <c r="I14" s="40">
        <f t="shared" si="0"/>
        <v>35.700000000000003</v>
      </c>
      <c r="K14" t="s">
        <v>79</v>
      </c>
      <c r="M14" s="5"/>
      <c r="N14" s="7"/>
      <c r="O14" s="5"/>
      <c r="P14" s="7"/>
      <c r="Q14" s="44">
        <v>0</v>
      </c>
      <c r="R14" s="38">
        <f t="shared" si="1"/>
        <v>0</v>
      </c>
    </row>
    <row r="15" spans="4:19" x14ac:dyDescent="0.25">
      <c r="D15" s="13">
        <v>1</v>
      </c>
      <c r="E15" s="8"/>
      <c r="F15" s="13"/>
      <c r="G15" s="8"/>
      <c r="H15" s="41">
        <v>0</v>
      </c>
      <c r="I15" s="41">
        <f t="shared" si="0"/>
        <v>0</v>
      </c>
      <c r="M15" s="13"/>
      <c r="N15" s="12"/>
      <c r="O15" s="13"/>
      <c r="P15" s="12"/>
      <c r="Q15" s="45">
        <v>0</v>
      </c>
      <c r="R15" s="39">
        <f t="shared" si="1"/>
        <v>0</v>
      </c>
    </row>
    <row r="16" spans="4:19" x14ac:dyDescent="0.25">
      <c r="D16" s="5">
        <v>1</v>
      </c>
      <c r="E16" s="2"/>
      <c r="F16" s="5"/>
      <c r="G16" s="2"/>
      <c r="H16" s="40">
        <v>0</v>
      </c>
      <c r="I16" s="40">
        <f t="shared" si="0"/>
        <v>0</v>
      </c>
      <c r="M16" s="5"/>
      <c r="N16" s="7"/>
      <c r="O16" s="5"/>
      <c r="P16" s="7"/>
      <c r="Q16" s="44">
        <v>0</v>
      </c>
      <c r="R16" s="38">
        <f t="shared" si="1"/>
        <v>0</v>
      </c>
    </row>
    <row r="17" spans="4:18" x14ac:dyDescent="0.25">
      <c r="D17" s="13">
        <v>1</v>
      </c>
      <c r="E17" s="8"/>
      <c r="F17" s="13"/>
      <c r="G17" s="8"/>
      <c r="H17" s="41">
        <v>0</v>
      </c>
      <c r="I17" s="41">
        <f t="shared" si="0"/>
        <v>0</v>
      </c>
      <c r="M17" s="13"/>
      <c r="N17" s="12"/>
      <c r="O17" s="13"/>
      <c r="P17" s="12"/>
      <c r="Q17" s="45">
        <v>0</v>
      </c>
      <c r="R17" s="39">
        <f t="shared" si="1"/>
        <v>0</v>
      </c>
    </row>
    <row r="18" spans="4:18" x14ac:dyDescent="0.25">
      <c r="D18" s="5">
        <v>4</v>
      </c>
      <c r="E18" s="2" t="s">
        <v>19</v>
      </c>
      <c r="F18" s="5" t="s">
        <v>5</v>
      </c>
      <c r="G18" s="2" t="s">
        <v>20</v>
      </c>
      <c r="H18" s="40">
        <v>3.9</v>
      </c>
      <c r="I18" s="40">
        <f t="shared" si="0"/>
        <v>15.6</v>
      </c>
      <c r="M18" s="5"/>
      <c r="N18" s="7"/>
      <c r="O18" s="5"/>
      <c r="P18" s="7"/>
      <c r="Q18" s="44">
        <v>0</v>
      </c>
      <c r="R18" s="38">
        <f t="shared" si="1"/>
        <v>0</v>
      </c>
    </row>
    <row r="19" spans="4:18" x14ac:dyDescent="0.25">
      <c r="D19" s="13">
        <v>1</v>
      </c>
      <c r="E19" s="8" t="s">
        <v>21</v>
      </c>
      <c r="F19" s="13" t="s">
        <v>5</v>
      </c>
      <c r="G19" s="8" t="s">
        <v>22</v>
      </c>
      <c r="H19" s="41">
        <v>2.5</v>
      </c>
      <c r="I19" s="41">
        <f t="shared" si="0"/>
        <v>2.5</v>
      </c>
      <c r="M19" s="13"/>
      <c r="N19" s="12"/>
      <c r="O19" s="13"/>
      <c r="P19" s="12"/>
      <c r="Q19" s="45">
        <v>0</v>
      </c>
      <c r="R19" s="39">
        <f t="shared" si="1"/>
        <v>0</v>
      </c>
    </row>
    <row r="20" spans="4:18" x14ac:dyDescent="0.25">
      <c r="D20" s="5">
        <v>1</v>
      </c>
      <c r="E20" s="2" t="s">
        <v>23</v>
      </c>
      <c r="F20" s="5" t="s">
        <v>5</v>
      </c>
      <c r="G20" s="3" t="s">
        <v>24</v>
      </c>
      <c r="H20" s="40">
        <v>1.2</v>
      </c>
      <c r="I20" s="40">
        <f t="shared" si="0"/>
        <v>1.2</v>
      </c>
      <c r="M20" s="5"/>
      <c r="N20" s="7"/>
      <c r="O20" s="5"/>
      <c r="P20" s="7"/>
      <c r="Q20" s="44">
        <v>0</v>
      </c>
      <c r="R20" s="38">
        <f t="shared" si="1"/>
        <v>0</v>
      </c>
    </row>
    <row r="21" spans="4:18" x14ac:dyDescent="0.25">
      <c r="D21" s="13">
        <v>3</v>
      </c>
      <c r="E21" s="8" t="s">
        <v>38</v>
      </c>
      <c r="F21" s="13" t="s">
        <v>5</v>
      </c>
      <c r="G21" s="10" t="s">
        <v>37</v>
      </c>
      <c r="H21" s="41">
        <v>4.9000000000000004</v>
      </c>
      <c r="I21" s="41">
        <f t="shared" si="0"/>
        <v>14.700000000000001</v>
      </c>
      <c r="M21" s="13"/>
      <c r="N21" s="12"/>
      <c r="O21" s="13"/>
      <c r="P21" s="12"/>
      <c r="Q21" s="45">
        <v>0</v>
      </c>
      <c r="R21" s="39">
        <f t="shared" si="1"/>
        <v>0</v>
      </c>
    </row>
    <row r="22" spans="4:18" x14ac:dyDescent="0.25">
      <c r="D22" s="5">
        <v>1</v>
      </c>
      <c r="E22" s="2" t="s">
        <v>39</v>
      </c>
      <c r="F22" s="5" t="s">
        <v>5</v>
      </c>
      <c r="G22" s="3" t="s">
        <v>40</v>
      </c>
      <c r="H22" s="40">
        <v>4.9000000000000004</v>
      </c>
      <c r="I22" s="40">
        <f t="shared" si="0"/>
        <v>4.9000000000000004</v>
      </c>
      <c r="M22" s="5"/>
      <c r="N22" s="7"/>
      <c r="O22" s="5"/>
      <c r="P22" s="7"/>
      <c r="Q22" s="44">
        <v>0</v>
      </c>
      <c r="R22" s="38">
        <f t="shared" si="1"/>
        <v>0</v>
      </c>
    </row>
    <row r="23" spans="4:18" x14ac:dyDescent="0.25">
      <c r="D23" s="13">
        <v>8</v>
      </c>
      <c r="E23" s="11" t="s">
        <v>41</v>
      </c>
      <c r="F23" s="13" t="s">
        <v>5</v>
      </c>
      <c r="G23" s="10" t="s">
        <v>42</v>
      </c>
      <c r="H23" s="41">
        <v>0.05</v>
      </c>
      <c r="I23" s="41">
        <f t="shared" si="0"/>
        <v>0.4</v>
      </c>
      <c r="M23" s="13"/>
      <c r="N23" s="12"/>
      <c r="O23" s="13"/>
      <c r="P23" s="12"/>
      <c r="Q23" s="45">
        <v>0</v>
      </c>
      <c r="R23" s="39">
        <f t="shared" si="1"/>
        <v>0</v>
      </c>
    </row>
    <row r="24" spans="4:18" x14ac:dyDescent="0.25">
      <c r="D24" s="14">
        <v>1</v>
      </c>
      <c r="E24" s="6" t="s">
        <v>43</v>
      </c>
      <c r="F24" s="14" t="s">
        <v>5</v>
      </c>
      <c r="G24" s="4" t="s">
        <v>44</v>
      </c>
      <c r="H24" s="40">
        <v>1.5</v>
      </c>
      <c r="I24" s="40">
        <f t="shared" si="0"/>
        <v>1.5</v>
      </c>
      <c r="M24" s="5"/>
      <c r="N24" s="7"/>
      <c r="O24" s="5"/>
      <c r="P24" s="7"/>
      <c r="Q24" s="44">
        <v>0</v>
      </c>
      <c r="R24" s="38">
        <f t="shared" si="1"/>
        <v>0</v>
      </c>
    </row>
    <row r="25" spans="4:18" x14ac:dyDescent="0.25">
      <c r="D25" s="13">
        <v>1</v>
      </c>
      <c r="E25" s="11" t="s">
        <v>45</v>
      </c>
      <c r="F25" s="13" t="s">
        <v>5</v>
      </c>
      <c r="G25" s="10" t="s">
        <v>46</v>
      </c>
      <c r="H25" s="41">
        <v>0.9</v>
      </c>
      <c r="I25" s="41">
        <f t="shared" si="0"/>
        <v>0.9</v>
      </c>
      <c r="M25" s="13"/>
      <c r="N25" s="12"/>
      <c r="O25" s="13"/>
      <c r="P25" s="12"/>
      <c r="Q25" s="45">
        <v>0</v>
      </c>
      <c r="R25" s="39">
        <f t="shared" si="1"/>
        <v>0</v>
      </c>
    </row>
    <row r="26" spans="4:18" x14ac:dyDescent="0.25">
      <c r="D26" s="14">
        <v>3</v>
      </c>
      <c r="E26" s="6" t="s">
        <v>49</v>
      </c>
      <c r="F26" s="14" t="s">
        <v>5</v>
      </c>
      <c r="G26" s="4" t="s">
        <v>50</v>
      </c>
      <c r="H26" s="40">
        <v>0.05</v>
      </c>
      <c r="I26" s="40">
        <f t="shared" si="0"/>
        <v>0.15000000000000002</v>
      </c>
      <c r="M26" s="5"/>
      <c r="N26" s="7"/>
      <c r="O26" s="5"/>
      <c r="P26" s="7"/>
      <c r="Q26" s="44">
        <v>0</v>
      </c>
      <c r="R26" s="38">
        <f t="shared" si="1"/>
        <v>0</v>
      </c>
    </row>
    <row r="27" spans="4:18" x14ac:dyDescent="0.25">
      <c r="D27" s="13">
        <v>1</v>
      </c>
      <c r="E27" s="11" t="s">
        <v>47</v>
      </c>
      <c r="F27" s="13" t="s">
        <v>5</v>
      </c>
      <c r="G27" s="10" t="s">
        <v>48</v>
      </c>
      <c r="H27" s="41">
        <v>1.25</v>
      </c>
      <c r="I27" s="41">
        <f t="shared" si="0"/>
        <v>1.25</v>
      </c>
      <c r="M27" s="13"/>
      <c r="N27" s="12"/>
      <c r="O27" s="13"/>
      <c r="P27" s="12"/>
      <c r="Q27" s="45">
        <v>0</v>
      </c>
      <c r="R27" s="39">
        <f t="shared" si="1"/>
        <v>0</v>
      </c>
    </row>
    <row r="28" spans="4:18" x14ac:dyDescent="0.25">
      <c r="D28" s="5">
        <v>3</v>
      </c>
      <c r="E28" s="2" t="s">
        <v>25</v>
      </c>
      <c r="F28" s="5" t="s">
        <v>5</v>
      </c>
      <c r="G28" s="2" t="s">
        <v>26</v>
      </c>
      <c r="H28" s="40">
        <v>35.4</v>
      </c>
      <c r="I28" s="40">
        <f t="shared" si="0"/>
        <v>106.19999999999999</v>
      </c>
      <c r="M28" s="5"/>
      <c r="N28" s="7"/>
      <c r="O28" s="5"/>
      <c r="P28" s="7"/>
      <c r="Q28" s="44">
        <v>0</v>
      </c>
      <c r="R28" s="38">
        <f t="shared" si="1"/>
        <v>0</v>
      </c>
    </row>
    <row r="29" spans="4:18" x14ac:dyDescent="0.25">
      <c r="D29" s="13">
        <v>2</v>
      </c>
      <c r="E29" s="35" t="s">
        <v>27</v>
      </c>
      <c r="F29" s="13" t="s">
        <v>5</v>
      </c>
      <c r="G29" s="8" t="s">
        <v>28</v>
      </c>
      <c r="H29" s="41">
        <v>7.4</v>
      </c>
      <c r="I29" s="41">
        <f t="shared" si="0"/>
        <v>14.8</v>
      </c>
      <c r="M29" s="13"/>
      <c r="N29" s="12"/>
      <c r="O29" s="13"/>
      <c r="P29" s="12"/>
      <c r="Q29" s="45">
        <v>0</v>
      </c>
      <c r="R29" s="39">
        <f t="shared" si="1"/>
        <v>0</v>
      </c>
    </row>
    <row r="30" spans="4:18" x14ac:dyDescent="0.25">
      <c r="D30" s="5">
        <v>1</v>
      </c>
      <c r="E30" s="7" t="s">
        <v>29</v>
      </c>
      <c r="F30" s="5" t="s">
        <v>5</v>
      </c>
      <c r="G30" s="2" t="s">
        <v>30</v>
      </c>
      <c r="H30" s="40">
        <v>13.4</v>
      </c>
      <c r="I30" s="40">
        <f t="shared" si="0"/>
        <v>13.4</v>
      </c>
      <c r="M30" s="5"/>
      <c r="N30" s="7"/>
      <c r="O30" s="5"/>
      <c r="P30" s="7"/>
      <c r="Q30" s="44">
        <v>0</v>
      </c>
      <c r="R30" s="38">
        <f t="shared" si="1"/>
        <v>0</v>
      </c>
    </row>
    <row r="31" spans="4:18" x14ac:dyDescent="0.25">
      <c r="D31" s="13">
        <v>3</v>
      </c>
      <c r="E31" s="12" t="s">
        <v>56</v>
      </c>
      <c r="F31" s="13" t="s">
        <v>5</v>
      </c>
      <c r="G31" s="8" t="s">
        <v>57</v>
      </c>
      <c r="H31" s="41">
        <v>0.65</v>
      </c>
      <c r="I31" s="41">
        <f t="shared" si="0"/>
        <v>1.9500000000000002</v>
      </c>
      <c r="M31" s="13"/>
      <c r="N31" s="12"/>
      <c r="O31" s="13"/>
      <c r="P31" s="12"/>
      <c r="Q31" s="45">
        <v>0</v>
      </c>
      <c r="R31" s="39">
        <f t="shared" si="1"/>
        <v>0</v>
      </c>
    </row>
    <row r="32" spans="4:18" x14ac:dyDescent="0.25">
      <c r="D32" s="5">
        <v>1</v>
      </c>
      <c r="E32" s="7"/>
      <c r="F32" s="5"/>
      <c r="G32" s="2"/>
      <c r="H32" s="40">
        <v>0</v>
      </c>
      <c r="I32" s="40">
        <f t="shared" si="0"/>
        <v>0</v>
      </c>
      <c r="M32" s="5"/>
      <c r="N32" s="7"/>
      <c r="O32" s="5"/>
      <c r="P32" s="7"/>
      <c r="Q32" s="44">
        <v>0</v>
      </c>
      <c r="R32" s="38">
        <f t="shared" si="1"/>
        <v>0</v>
      </c>
    </row>
    <row r="33" spans="4:18" x14ac:dyDescent="0.25">
      <c r="D33" s="13">
        <v>1</v>
      </c>
      <c r="E33" s="12" t="s">
        <v>58</v>
      </c>
      <c r="F33" s="13" t="s">
        <v>59</v>
      </c>
      <c r="G33" s="8">
        <v>11034254</v>
      </c>
      <c r="H33" s="41">
        <v>7.89</v>
      </c>
      <c r="I33" s="41">
        <f t="shared" si="0"/>
        <v>7.89</v>
      </c>
      <c r="M33" s="13"/>
      <c r="N33" s="12"/>
      <c r="O33" s="13"/>
      <c r="P33" s="12"/>
      <c r="Q33" s="45">
        <v>0</v>
      </c>
      <c r="R33" s="39">
        <f t="shared" si="1"/>
        <v>0</v>
      </c>
    </row>
    <row r="34" spans="4:18" x14ac:dyDescent="0.25">
      <c r="D34" s="5">
        <v>1</v>
      </c>
      <c r="E34" s="7" t="s">
        <v>60</v>
      </c>
      <c r="F34" s="20" t="s">
        <v>59</v>
      </c>
      <c r="G34" s="2">
        <v>15689646</v>
      </c>
      <c r="H34" s="40">
        <v>4.59</v>
      </c>
      <c r="I34" s="40">
        <f>D34*H34</f>
        <v>4.59</v>
      </c>
      <c r="M34" s="5"/>
      <c r="N34" s="7"/>
      <c r="O34" s="5"/>
      <c r="P34" s="7"/>
      <c r="Q34" s="44">
        <v>0</v>
      </c>
      <c r="R34" s="38">
        <f t="shared" si="1"/>
        <v>0</v>
      </c>
    </row>
    <row r="35" spans="4:18" x14ac:dyDescent="0.25">
      <c r="D35" s="13">
        <v>3</v>
      </c>
      <c r="E35" s="12" t="s">
        <v>61</v>
      </c>
      <c r="F35" s="13" t="s">
        <v>59</v>
      </c>
      <c r="G35" s="8">
        <v>82175200</v>
      </c>
      <c r="H35" s="41">
        <v>1.49</v>
      </c>
      <c r="I35" s="41">
        <f>D35*H35</f>
        <v>4.47</v>
      </c>
      <c r="M35" s="13"/>
      <c r="N35" s="12"/>
      <c r="O35" s="13"/>
      <c r="P35" s="12"/>
      <c r="Q35" s="45">
        <v>0</v>
      </c>
      <c r="R35" s="39">
        <f t="shared" si="1"/>
        <v>0</v>
      </c>
    </row>
    <row r="36" spans="4:18" x14ac:dyDescent="0.25">
      <c r="D36" s="20">
        <v>1</v>
      </c>
      <c r="E36" s="21" t="s">
        <v>62</v>
      </c>
      <c r="F36" s="20" t="s">
        <v>59</v>
      </c>
      <c r="G36" s="21">
        <v>82582732</v>
      </c>
      <c r="H36" s="40">
        <v>2.99</v>
      </c>
      <c r="I36" s="40">
        <f>D36*H36</f>
        <v>2.99</v>
      </c>
      <c r="M36" s="5"/>
      <c r="N36" s="7"/>
      <c r="O36" s="5"/>
      <c r="P36" s="7"/>
      <c r="Q36" s="44">
        <v>0</v>
      </c>
      <c r="R36" s="38">
        <f t="shared" si="1"/>
        <v>0</v>
      </c>
    </row>
    <row r="37" spans="4:18" x14ac:dyDescent="0.25">
      <c r="D37" s="13">
        <v>100</v>
      </c>
      <c r="E37" s="8" t="s">
        <v>63</v>
      </c>
      <c r="F37" s="13" t="s">
        <v>64</v>
      </c>
      <c r="G37" s="22" t="s">
        <v>65</v>
      </c>
      <c r="H37" s="41">
        <v>0</v>
      </c>
      <c r="I37" s="41">
        <f>D37*H37</f>
        <v>0</v>
      </c>
      <c r="M37" s="13"/>
      <c r="N37" s="12"/>
      <c r="O37" s="13"/>
      <c r="P37" s="12"/>
      <c r="Q37" s="45">
        <v>0</v>
      </c>
      <c r="R37" s="39">
        <f t="shared" si="1"/>
        <v>0</v>
      </c>
    </row>
    <row r="38" spans="4:18" x14ac:dyDescent="0.25">
      <c r="D38" s="5"/>
      <c r="E38" s="7"/>
      <c r="F38" s="5"/>
      <c r="G38" s="2"/>
      <c r="H38" s="38">
        <v>0</v>
      </c>
      <c r="I38" s="38">
        <v>0</v>
      </c>
      <c r="M38" s="5"/>
      <c r="N38" s="7"/>
      <c r="O38" s="5"/>
      <c r="P38" s="7"/>
      <c r="Q38" s="44">
        <v>0</v>
      </c>
      <c r="R38" s="38">
        <f t="shared" si="1"/>
        <v>0</v>
      </c>
    </row>
    <row r="39" spans="4:18" x14ac:dyDescent="0.25">
      <c r="D39" s="13"/>
      <c r="E39" s="12"/>
      <c r="F39" s="13"/>
      <c r="G39" s="8"/>
      <c r="H39" s="39">
        <v>0</v>
      </c>
      <c r="I39" s="39">
        <f t="shared" ref="I39:I55" si="2">D39*H39</f>
        <v>0</v>
      </c>
      <c r="M39" s="13"/>
      <c r="N39" s="12"/>
      <c r="O39" s="13"/>
      <c r="P39" s="12"/>
      <c r="Q39" s="45">
        <v>0</v>
      </c>
      <c r="R39" s="39">
        <f t="shared" si="1"/>
        <v>0</v>
      </c>
    </row>
    <row r="40" spans="4:18" x14ac:dyDescent="0.25">
      <c r="D40" s="5"/>
      <c r="E40" s="7"/>
      <c r="F40" s="5"/>
      <c r="G40" s="2"/>
      <c r="H40" s="38">
        <v>0</v>
      </c>
      <c r="I40" s="38">
        <f t="shared" si="2"/>
        <v>0</v>
      </c>
      <c r="M40" s="5"/>
      <c r="N40" s="7"/>
      <c r="O40" s="5"/>
      <c r="P40" s="7"/>
      <c r="Q40" s="44">
        <v>0</v>
      </c>
      <c r="R40" s="38">
        <f t="shared" si="1"/>
        <v>0</v>
      </c>
    </row>
    <row r="41" spans="4:18" x14ac:dyDescent="0.25">
      <c r="D41" s="13"/>
      <c r="E41" s="12"/>
      <c r="F41" s="13"/>
      <c r="G41" s="8"/>
      <c r="H41" s="39">
        <v>0</v>
      </c>
      <c r="I41" s="39">
        <f t="shared" si="2"/>
        <v>0</v>
      </c>
      <c r="M41" s="13"/>
      <c r="N41" s="12"/>
      <c r="O41" s="13"/>
      <c r="P41" s="12"/>
      <c r="Q41" s="45">
        <v>0</v>
      </c>
      <c r="R41" s="39">
        <f t="shared" si="1"/>
        <v>0</v>
      </c>
    </row>
    <row r="42" spans="4:18" x14ac:dyDescent="0.25">
      <c r="D42" s="5"/>
      <c r="E42" s="7"/>
      <c r="F42" s="5"/>
      <c r="G42" s="2"/>
      <c r="H42" s="38">
        <v>0</v>
      </c>
      <c r="I42" s="38">
        <f t="shared" si="2"/>
        <v>0</v>
      </c>
      <c r="M42" s="5"/>
      <c r="N42" s="7"/>
      <c r="O42" s="5"/>
      <c r="P42" s="7"/>
      <c r="Q42" s="44">
        <v>0</v>
      </c>
      <c r="R42" s="38">
        <f t="shared" si="1"/>
        <v>0</v>
      </c>
    </row>
    <row r="43" spans="4:18" x14ac:dyDescent="0.25">
      <c r="D43" s="13"/>
      <c r="E43" s="12"/>
      <c r="F43" s="13"/>
      <c r="G43" s="8"/>
      <c r="H43" s="39">
        <v>0</v>
      </c>
      <c r="I43" s="39">
        <f t="shared" si="2"/>
        <v>0</v>
      </c>
      <c r="M43" s="13"/>
      <c r="N43" s="12"/>
      <c r="O43" s="13"/>
      <c r="P43" s="12"/>
      <c r="Q43" s="45">
        <v>0</v>
      </c>
      <c r="R43" s="39">
        <f t="shared" si="1"/>
        <v>0</v>
      </c>
    </row>
    <row r="44" spans="4:18" x14ac:dyDescent="0.25">
      <c r="D44" s="5"/>
      <c r="E44" s="7"/>
      <c r="F44" s="5"/>
      <c r="G44" s="2"/>
      <c r="H44" s="38">
        <v>0</v>
      </c>
      <c r="I44" s="38">
        <f t="shared" si="2"/>
        <v>0</v>
      </c>
      <c r="M44" s="5"/>
      <c r="N44" s="7"/>
      <c r="O44" s="5"/>
      <c r="P44" s="7"/>
      <c r="Q44" s="44">
        <v>0</v>
      </c>
      <c r="R44" s="38">
        <f t="shared" si="1"/>
        <v>0</v>
      </c>
    </row>
    <row r="45" spans="4:18" x14ac:dyDescent="0.25">
      <c r="D45" s="13"/>
      <c r="E45" s="12"/>
      <c r="F45" s="13"/>
      <c r="G45" s="8"/>
      <c r="H45" s="39">
        <v>0</v>
      </c>
      <c r="I45" s="39">
        <f t="shared" si="2"/>
        <v>0</v>
      </c>
      <c r="M45" s="13"/>
      <c r="N45" s="12"/>
      <c r="O45" s="13"/>
      <c r="P45" s="12"/>
      <c r="Q45" s="45">
        <v>0</v>
      </c>
      <c r="R45" s="39">
        <f t="shared" si="1"/>
        <v>0</v>
      </c>
    </row>
    <row r="46" spans="4:18" x14ac:dyDescent="0.25">
      <c r="D46" s="5"/>
      <c r="E46" s="7"/>
      <c r="F46" s="5"/>
      <c r="G46" s="2"/>
      <c r="H46" s="38">
        <v>0</v>
      </c>
      <c r="I46" s="38">
        <f t="shared" si="2"/>
        <v>0</v>
      </c>
      <c r="M46" s="5"/>
      <c r="N46" s="7"/>
      <c r="O46" s="5"/>
      <c r="P46" s="7"/>
      <c r="Q46" s="44">
        <v>0</v>
      </c>
      <c r="R46" s="38">
        <f t="shared" si="1"/>
        <v>0</v>
      </c>
    </row>
    <row r="47" spans="4:18" x14ac:dyDescent="0.25">
      <c r="D47" s="13"/>
      <c r="E47" s="12"/>
      <c r="F47" s="13"/>
      <c r="G47" s="8"/>
      <c r="H47" s="39">
        <v>0</v>
      </c>
      <c r="I47" s="39">
        <f t="shared" si="2"/>
        <v>0</v>
      </c>
      <c r="M47" s="13"/>
      <c r="N47" s="12"/>
      <c r="O47" s="13"/>
      <c r="P47" s="12"/>
      <c r="Q47" s="45">
        <v>0</v>
      </c>
      <c r="R47" s="39">
        <f t="shared" si="1"/>
        <v>0</v>
      </c>
    </row>
    <row r="48" spans="4:18" x14ac:dyDescent="0.25">
      <c r="D48" s="5"/>
      <c r="E48" s="7"/>
      <c r="F48" s="5"/>
      <c r="G48" s="2"/>
      <c r="H48" s="38">
        <v>0</v>
      </c>
      <c r="I48" s="38">
        <f t="shared" si="2"/>
        <v>0</v>
      </c>
      <c r="M48" s="5"/>
      <c r="N48" s="7"/>
      <c r="O48" s="5"/>
      <c r="P48" s="7"/>
      <c r="Q48" s="44">
        <v>0</v>
      </c>
      <c r="R48" s="38">
        <f t="shared" si="1"/>
        <v>0</v>
      </c>
    </row>
    <row r="49" spans="4:18" x14ac:dyDescent="0.25">
      <c r="D49" s="13"/>
      <c r="E49" s="12"/>
      <c r="F49" s="13"/>
      <c r="G49" s="8"/>
      <c r="H49" s="39">
        <v>0</v>
      </c>
      <c r="I49" s="39">
        <f t="shared" si="2"/>
        <v>0</v>
      </c>
      <c r="M49" s="13"/>
      <c r="N49" s="12"/>
      <c r="O49" s="13"/>
      <c r="P49" s="12"/>
      <c r="Q49" s="45">
        <v>0</v>
      </c>
      <c r="R49" s="39">
        <f t="shared" si="1"/>
        <v>0</v>
      </c>
    </row>
    <row r="50" spans="4:18" x14ac:dyDescent="0.25">
      <c r="D50" s="5"/>
      <c r="E50" s="7"/>
      <c r="F50" s="5"/>
      <c r="G50" s="2"/>
      <c r="H50" s="38">
        <v>0</v>
      </c>
      <c r="I50" s="38">
        <f t="shared" si="2"/>
        <v>0</v>
      </c>
      <c r="M50" s="5"/>
      <c r="N50" s="7"/>
      <c r="O50" s="5"/>
      <c r="P50" s="7"/>
      <c r="Q50" s="44">
        <v>0</v>
      </c>
      <c r="R50" s="38">
        <f t="shared" si="1"/>
        <v>0</v>
      </c>
    </row>
    <row r="51" spans="4:18" x14ac:dyDescent="0.25">
      <c r="D51" s="13"/>
      <c r="E51" s="12"/>
      <c r="F51" s="13"/>
      <c r="G51" s="8"/>
      <c r="H51" s="39">
        <v>0</v>
      </c>
      <c r="I51" s="39">
        <f t="shared" si="2"/>
        <v>0</v>
      </c>
      <c r="M51" s="13"/>
      <c r="N51" s="12"/>
      <c r="O51" s="13"/>
      <c r="P51" s="12"/>
      <c r="Q51" s="45">
        <v>0</v>
      </c>
      <c r="R51" s="39">
        <f t="shared" si="1"/>
        <v>0</v>
      </c>
    </row>
    <row r="52" spans="4:18" x14ac:dyDescent="0.25">
      <c r="D52" s="5"/>
      <c r="E52" s="7"/>
      <c r="F52" s="5"/>
      <c r="G52" s="2"/>
      <c r="H52" s="38">
        <v>0</v>
      </c>
      <c r="I52" s="38">
        <f t="shared" si="2"/>
        <v>0</v>
      </c>
      <c r="M52" s="5"/>
      <c r="N52" s="7"/>
      <c r="O52" s="5"/>
      <c r="P52" s="7"/>
      <c r="Q52" s="44">
        <v>0</v>
      </c>
      <c r="R52" s="38">
        <f t="shared" si="1"/>
        <v>0</v>
      </c>
    </row>
    <row r="53" spans="4:18" x14ac:dyDescent="0.25">
      <c r="D53" s="13"/>
      <c r="E53" s="12"/>
      <c r="F53" s="13"/>
      <c r="G53" s="8"/>
      <c r="H53" s="39">
        <v>0</v>
      </c>
      <c r="I53" s="39">
        <f t="shared" si="2"/>
        <v>0</v>
      </c>
      <c r="M53" s="13"/>
      <c r="N53" s="12"/>
      <c r="O53" s="13"/>
      <c r="P53" s="12"/>
      <c r="Q53" s="45">
        <v>0</v>
      </c>
      <c r="R53" s="39">
        <f t="shared" si="1"/>
        <v>0</v>
      </c>
    </row>
    <row r="54" spans="4:18" x14ac:dyDescent="0.25">
      <c r="D54" s="5"/>
      <c r="E54" s="7"/>
      <c r="F54" s="5"/>
      <c r="G54" s="2"/>
      <c r="H54" s="38">
        <v>0</v>
      </c>
      <c r="I54" s="38">
        <f t="shared" si="2"/>
        <v>0</v>
      </c>
      <c r="M54" s="5"/>
      <c r="N54" s="7"/>
      <c r="O54" s="5"/>
      <c r="P54" s="7"/>
      <c r="Q54" s="44">
        <v>0</v>
      </c>
      <c r="R54" s="38">
        <f t="shared" si="1"/>
        <v>0</v>
      </c>
    </row>
    <row r="55" spans="4:18" ht="15.75" thickBot="1" x14ac:dyDescent="0.3">
      <c r="D55" s="13"/>
      <c r="E55" s="12"/>
      <c r="F55" s="13"/>
      <c r="G55" s="8"/>
      <c r="H55" s="39">
        <v>0</v>
      </c>
      <c r="I55" s="39">
        <f t="shared" si="2"/>
        <v>0</v>
      </c>
      <c r="M55" s="13"/>
      <c r="N55" s="12"/>
      <c r="O55" s="13"/>
      <c r="P55" s="12"/>
      <c r="Q55" s="45">
        <v>0</v>
      </c>
      <c r="R55" s="39">
        <f t="shared" si="1"/>
        <v>0</v>
      </c>
    </row>
    <row r="56" spans="4:18" ht="15.75" thickBot="1" x14ac:dyDescent="0.3">
      <c r="D56" s="24"/>
      <c r="E56" s="24"/>
      <c r="F56" s="24"/>
      <c r="G56" s="24"/>
      <c r="H56" s="30" t="s">
        <v>53</v>
      </c>
      <c r="I56" s="31">
        <f>I8+I9+I10+I11+I12+I13+I14+I15+I16+I17+I18+I19+I20+I21+I22+I23+I24+I25+I26+I27+I28+I29+I30+I36+I35+I31+I32+I33+I34+I37+I38+I39+I40+I50+I54+I55</f>
        <v>400.88999999999993</v>
      </c>
      <c r="M56" s="24"/>
      <c r="N56" s="24"/>
      <c r="O56" s="24"/>
      <c r="P56" s="24"/>
      <c r="Q56" s="30" t="s">
        <v>53</v>
      </c>
      <c r="R56" s="31">
        <f>R8+R9+R10+R11+R12+R13+R14+R15+R16+R17+R18+R19+R20+R21+R22+R23+R24+R25+R26+R27+R28+R29+R30+R36+R35+R31+R32+R33+R34+R37+R38+R39+R40+R50+R54+R55</f>
        <v>21.29</v>
      </c>
    </row>
  </sheetData>
  <hyperlinks>
    <hyperlink ref="G9" r:id="rId1"/>
    <hyperlink ref="P8" r:id="rId2"/>
    <hyperlink ref="P9" r:id="rId3"/>
    <hyperlink ref="P10" r:id="rId4"/>
    <hyperlink ref="S8" r:id="rId5"/>
    <hyperlink ref="P11" r:id="rId6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39"/>
  <sheetViews>
    <sheetView workbookViewId="0">
      <selection activeCell="K27" sqref="K27"/>
    </sheetView>
  </sheetViews>
  <sheetFormatPr defaultRowHeight="15" x14ac:dyDescent="0.25"/>
  <cols>
    <col min="4" max="4" width="51.85546875" bestFit="1" customWidth="1"/>
    <col min="5" max="5" width="13.28515625" bestFit="1" customWidth="1"/>
    <col min="7" max="7" width="10.140625" bestFit="1" customWidth="1"/>
    <col min="8" max="8" width="10.85546875" bestFit="1" customWidth="1"/>
  </cols>
  <sheetData>
    <row r="5" spans="3:8" ht="21" x14ac:dyDescent="0.25">
      <c r="D5" s="23" t="s">
        <v>67</v>
      </c>
    </row>
    <row r="8" spans="3:8" x14ac:dyDescent="0.25">
      <c r="C8" s="9" t="s">
        <v>0</v>
      </c>
      <c r="D8" s="9" t="s">
        <v>1</v>
      </c>
      <c r="E8" s="9" t="s">
        <v>2</v>
      </c>
      <c r="F8" s="9" t="s">
        <v>3</v>
      </c>
      <c r="G8" s="9" t="s">
        <v>51</v>
      </c>
      <c r="H8" s="9" t="s">
        <v>52</v>
      </c>
    </row>
    <row r="9" spans="3:8" x14ac:dyDescent="0.25">
      <c r="C9" s="5">
        <v>1</v>
      </c>
      <c r="D9" s="5" t="s">
        <v>4</v>
      </c>
      <c r="E9" s="5" t="s">
        <v>5</v>
      </c>
      <c r="F9" s="2" t="s">
        <v>6</v>
      </c>
      <c r="G9" s="15">
        <v>7.9</v>
      </c>
      <c r="H9" s="15">
        <f t="shared" ref="H9:H38" si="0">C9*G9</f>
        <v>7.9</v>
      </c>
    </row>
    <row r="10" spans="3:8" x14ac:dyDescent="0.25">
      <c r="C10" s="13">
        <v>2</v>
      </c>
      <c r="D10" s="8" t="s">
        <v>33</v>
      </c>
      <c r="E10" s="13" t="s">
        <v>5</v>
      </c>
      <c r="F10" s="8" t="s">
        <v>34</v>
      </c>
      <c r="G10" s="16">
        <v>17.5</v>
      </c>
      <c r="H10" s="19">
        <f t="shared" si="0"/>
        <v>35</v>
      </c>
    </row>
    <row r="11" spans="3:8" x14ac:dyDescent="0.25">
      <c r="C11" s="5">
        <v>1</v>
      </c>
      <c r="D11" s="2" t="s">
        <v>35</v>
      </c>
      <c r="E11" s="5" t="s">
        <v>5</v>
      </c>
      <c r="F11" s="2" t="s">
        <v>36</v>
      </c>
      <c r="G11" s="15">
        <v>23.7</v>
      </c>
      <c r="H11" s="15">
        <f t="shared" si="0"/>
        <v>23.7</v>
      </c>
    </row>
    <row r="12" spans="3:8" x14ac:dyDescent="0.25">
      <c r="C12" s="13">
        <v>1</v>
      </c>
      <c r="D12" s="8" t="s">
        <v>7</v>
      </c>
      <c r="E12" s="13" t="s">
        <v>5</v>
      </c>
      <c r="F12" s="8" t="s">
        <v>8</v>
      </c>
      <c r="G12" s="16">
        <v>39.9</v>
      </c>
      <c r="H12" s="19">
        <f t="shared" si="0"/>
        <v>39.9</v>
      </c>
    </row>
    <row r="13" spans="3:8" x14ac:dyDescent="0.25">
      <c r="C13" s="5">
        <v>5</v>
      </c>
      <c r="D13" s="2" t="s">
        <v>9</v>
      </c>
      <c r="E13" s="5" t="s">
        <v>5</v>
      </c>
      <c r="F13" s="2" t="s">
        <v>10</v>
      </c>
      <c r="G13" s="15">
        <v>9.9</v>
      </c>
      <c r="H13" s="15">
        <f t="shared" si="0"/>
        <v>49.5</v>
      </c>
    </row>
    <row r="14" spans="3:8" x14ac:dyDescent="0.25">
      <c r="C14" s="13">
        <v>2</v>
      </c>
      <c r="D14" s="8" t="s">
        <v>11</v>
      </c>
      <c r="E14" s="13" t="s">
        <v>5</v>
      </c>
      <c r="F14" s="8" t="s">
        <v>12</v>
      </c>
      <c r="G14" s="19">
        <v>4.9000000000000004</v>
      </c>
      <c r="H14" s="19">
        <f t="shared" si="0"/>
        <v>9.8000000000000007</v>
      </c>
    </row>
    <row r="15" spans="3:8" x14ac:dyDescent="0.25">
      <c r="C15" s="5">
        <v>3</v>
      </c>
      <c r="D15" s="2" t="s">
        <v>13</v>
      </c>
      <c r="E15" s="5" t="s">
        <v>5</v>
      </c>
      <c r="F15" s="2" t="s">
        <v>14</v>
      </c>
      <c r="G15" s="15">
        <v>11.9</v>
      </c>
      <c r="H15" s="15">
        <f t="shared" si="0"/>
        <v>35.700000000000003</v>
      </c>
    </row>
    <row r="16" spans="3:8" x14ac:dyDescent="0.25">
      <c r="C16" s="13">
        <v>1</v>
      </c>
      <c r="D16" s="8" t="s">
        <v>55</v>
      </c>
      <c r="E16" s="13" t="s">
        <v>5</v>
      </c>
      <c r="F16" s="8" t="s">
        <v>54</v>
      </c>
      <c r="G16" s="19">
        <v>42.9</v>
      </c>
      <c r="H16" s="19">
        <f t="shared" si="0"/>
        <v>42.9</v>
      </c>
    </row>
    <row r="17" spans="3:8" x14ac:dyDescent="0.25">
      <c r="C17" s="5">
        <v>1</v>
      </c>
      <c r="D17" s="2" t="s">
        <v>15</v>
      </c>
      <c r="E17" s="5" t="s">
        <v>5</v>
      </c>
      <c r="F17" s="2" t="s">
        <v>16</v>
      </c>
      <c r="G17" s="15">
        <v>15.95</v>
      </c>
      <c r="H17" s="15">
        <f t="shared" si="0"/>
        <v>15.95</v>
      </c>
    </row>
    <row r="18" spans="3:8" x14ac:dyDescent="0.25">
      <c r="C18" s="13">
        <v>1</v>
      </c>
      <c r="D18" s="8" t="s">
        <v>17</v>
      </c>
      <c r="E18" s="13" t="s">
        <v>5</v>
      </c>
      <c r="F18" s="8" t="s">
        <v>18</v>
      </c>
      <c r="G18" s="19">
        <v>19.95</v>
      </c>
      <c r="H18" s="19">
        <f t="shared" si="0"/>
        <v>19.95</v>
      </c>
    </row>
    <row r="19" spans="3:8" x14ac:dyDescent="0.25">
      <c r="C19" s="5">
        <v>4</v>
      </c>
      <c r="D19" s="2" t="s">
        <v>19</v>
      </c>
      <c r="E19" s="5" t="s">
        <v>5</v>
      </c>
      <c r="F19" s="2" t="s">
        <v>20</v>
      </c>
      <c r="G19" s="15">
        <v>3.9</v>
      </c>
      <c r="H19" s="15">
        <f t="shared" si="0"/>
        <v>15.6</v>
      </c>
    </row>
    <row r="20" spans="3:8" x14ac:dyDescent="0.25">
      <c r="C20" s="13">
        <v>1</v>
      </c>
      <c r="D20" s="8" t="s">
        <v>21</v>
      </c>
      <c r="E20" s="13" t="s">
        <v>5</v>
      </c>
      <c r="F20" s="8" t="s">
        <v>22</v>
      </c>
      <c r="G20" s="19">
        <v>2.5</v>
      </c>
      <c r="H20" s="19">
        <f t="shared" si="0"/>
        <v>2.5</v>
      </c>
    </row>
    <row r="21" spans="3:8" x14ac:dyDescent="0.25">
      <c r="C21" s="5">
        <v>1</v>
      </c>
      <c r="D21" s="2" t="s">
        <v>23</v>
      </c>
      <c r="E21" s="5" t="s">
        <v>5</v>
      </c>
      <c r="F21" s="3" t="s">
        <v>24</v>
      </c>
      <c r="G21" s="15">
        <v>1.2</v>
      </c>
      <c r="H21" s="15">
        <f t="shared" si="0"/>
        <v>1.2</v>
      </c>
    </row>
    <row r="22" spans="3:8" x14ac:dyDescent="0.25">
      <c r="C22" s="13">
        <v>3</v>
      </c>
      <c r="D22" s="8" t="s">
        <v>38</v>
      </c>
      <c r="E22" s="13" t="s">
        <v>5</v>
      </c>
      <c r="F22" s="10" t="s">
        <v>37</v>
      </c>
      <c r="G22" s="19">
        <v>4.9000000000000004</v>
      </c>
      <c r="H22" s="19">
        <f t="shared" si="0"/>
        <v>14.700000000000001</v>
      </c>
    </row>
    <row r="23" spans="3:8" x14ac:dyDescent="0.25">
      <c r="C23" s="5">
        <v>1</v>
      </c>
      <c r="D23" s="2" t="s">
        <v>39</v>
      </c>
      <c r="E23" s="5" t="s">
        <v>5</v>
      </c>
      <c r="F23" s="3" t="s">
        <v>40</v>
      </c>
      <c r="G23" s="15">
        <v>4.9000000000000004</v>
      </c>
      <c r="H23" s="15">
        <f t="shared" si="0"/>
        <v>4.9000000000000004</v>
      </c>
    </row>
    <row r="24" spans="3:8" x14ac:dyDescent="0.25">
      <c r="C24" s="13">
        <v>8</v>
      </c>
      <c r="D24" s="11" t="s">
        <v>41</v>
      </c>
      <c r="E24" s="13" t="s">
        <v>5</v>
      </c>
      <c r="F24" s="10" t="s">
        <v>42</v>
      </c>
      <c r="G24" s="19">
        <v>0.05</v>
      </c>
      <c r="H24" s="19">
        <f t="shared" si="0"/>
        <v>0.4</v>
      </c>
    </row>
    <row r="25" spans="3:8" x14ac:dyDescent="0.25">
      <c r="C25" s="14">
        <v>1</v>
      </c>
      <c r="D25" s="6" t="s">
        <v>43</v>
      </c>
      <c r="E25" s="14" t="s">
        <v>5</v>
      </c>
      <c r="F25" s="4" t="s">
        <v>44</v>
      </c>
      <c r="G25" s="15">
        <v>1.5</v>
      </c>
      <c r="H25" s="15">
        <f t="shared" si="0"/>
        <v>1.5</v>
      </c>
    </row>
    <row r="26" spans="3:8" x14ac:dyDescent="0.25">
      <c r="C26" s="13">
        <v>1</v>
      </c>
      <c r="D26" s="11" t="s">
        <v>45</v>
      </c>
      <c r="E26" s="13" t="s">
        <v>5</v>
      </c>
      <c r="F26" s="10" t="s">
        <v>46</v>
      </c>
      <c r="G26" s="19">
        <v>0.9</v>
      </c>
      <c r="H26" s="19">
        <f t="shared" si="0"/>
        <v>0.9</v>
      </c>
    </row>
    <row r="27" spans="3:8" x14ac:dyDescent="0.25">
      <c r="C27" s="14">
        <v>3</v>
      </c>
      <c r="D27" s="6" t="s">
        <v>49</v>
      </c>
      <c r="E27" s="14" t="s">
        <v>5</v>
      </c>
      <c r="F27" s="4" t="s">
        <v>50</v>
      </c>
      <c r="G27" s="15">
        <v>0.05</v>
      </c>
      <c r="H27" s="15">
        <f t="shared" si="0"/>
        <v>0.15000000000000002</v>
      </c>
    </row>
    <row r="28" spans="3:8" x14ac:dyDescent="0.25">
      <c r="C28" s="13">
        <v>1</v>
      </c>
      <c r="D28" s="11" t="s">
        <v>47</v>
      </c>
      <c r="E28" s="13" t="s">
        <v>5</v>
      </c>
      <c r="F28" s="10" t="s">
        <v>48</v>
      </c>
      <c r="G28" s="19">
        <v>1.25</v>
      </c>
      <c r="H28" s="19">
        <f t="shared" si="0"/>
        <v>1.25</v>
      </c>
    </row>
    <row r="29" spans="3:8" x14ac:dyDescent="0.25">
      <c r="C29" s="5">
        <v>1</v>
      </c>
      <c r="D29" s="2" t="s">
        <v>25</v>
      </c>
      <c r="E29" s="5" t="s">
        <v>5</v>
      </c>
      <c r="F29" s="2" t="s">
        <v>26</v>
      </c>
      <c r="G29" s="15">
        <v>35.4</v>
      </c>
      <c r="H29" s="15">
        <f t="shared" si="0"/>
        <v>35.4</v>
      </c>
    </row>
    <row r="30" spans="3:8" x14ac:dyDescent="0.25">
      <c r="C30" s="13">
        <v>2</v>
      </c>
      <c r="D30" s="12" t="s">
        <v>27</v>
      </c>
      <c r="E30" s="13" t="s">
        <v>5</v>
      </c>
      <c r="F30" s="8" t="s">
        <v>28</v>
      </c>
      <c r="G30" s="19">
        <v>7.4</v>
      </c>
      <c r="H30" s="19">
        <f t="shared" si="0"/>
        <v>14.8</v>
      </c>
    </row>
    <row r="31" spans="3:8" x14ac:dyDescent="0.25">
      <c r="C31" s="5">
        <v>1</v>
      </c>
      <c r="D31" s="7" t="s">
        <v>29</v>
      </c>
      <c r="E31" s="5" t="s">
        <v>5</v>
      </c>
      <c r="F31" s="2" t="s">
        <v>30</v>
      </c>
      <c r="G31" s="15">
        <v>13.4</v>
      </c>
      <c r="H31" s="15">
        <f t="shared" si="0"/>
        <v>13.4</v>
      </c>
    </row>
    <row r="32" spans="3:8" x14ac:dyDescent="0.25">
      <c r="C32" s="13">
        <v>3</v>
      </c>
      <c r="D32" s="12" t="s">
        <v>56</v>
      </c>
      <c r="E32" s="13" t="s">
        <v>5</v>
      </c>
      <c r="F32" s="8" t="s">
        <v>57</v>
      </c>
      <c r="G32" s="19">
        <v>0.65</v>
      </c>
      <c r="H32" s="19">
        <f t="shared" si="0"/>
        <v>1.9500000000000002</v>
      </c>
    </row>
    <row r="33" spans="3:8" x14ac:dyDescent="0.25">
      <c r="C33" s="5">
        <v>1</v>
      </c>
      <c r="D33" s="7" t="s">
        <v>66</v>
      </c>
      <c r="E33" s="5" t="s">
        <v>5</v>
      </c>
      <c r="F33" s="2" t="s">
        <v>32</v>
      </c>
      <c r="G33" s="15">
        <v>6.5</v>
      </c>
      <c r="H33" s="15">
        <f t="shared" si="0"/>
        <v>6.5</v>
      </c>
    </row>
    <row r="34" spans="3:8" x14ac:dyDescent="0.25">
      <c r="C34" s="13">
        <v>1</v>
      </c>
      <c r="D34" s="12" t="s">
        <v>58</v>
      </c>
      <c r="E34" s="13" t="s">
        <v>59</v>
      </c>
      <c r="F34" s="8">
        <v>11034254</v>
      </c>
      <c r="G34" s="19">
        <v>7.89</v>
      </c>
      <c r="H34" s="19">
        <f t="shared" si="0"/>
        <v>7.89</v>
      </c>
    </row>
    <row r="35" spans="3:8" x14ac:dyDescent="0.25">
      <c r="C35" s="5">
        <v>1</v>
      </c>
      <c r="D35" s="7" t="s">
        <v>60</v>
      </c>
      <c r="E35" s="20" t="s">
        <v>59</v>
      </c>
      <c r="F35" s="2">
        <v>15689646</v>
      </c>
      <c r="G35" s="15">
        <v>4.59</v>
      </c>
      <c r="H35" s="15">
        <f t="shared" si="0"/>
        <v>4.59</v>
      </c>
    </row>
    <row r="36" spans="3:8" x14ac:dyDescent="0.25">
      <c r="C36" s="13">
        <v>3</v>
      </c>
      <c r="D36" s="12" t="s">
        <v>61</v>
      </c>
      <c r="E36" s="13" t="s">
        <v>59</v>
      </c>
      <c r="F36" s="8">
        <v>82175200</v>
      </c>
      <c r="G36" s="19">
        <v>1.49</v>
      </c>
      <c r="H36" s="19">
        <f t="shared" si="0"/>
        <v>4.47</v>
      </c>
    </row>
    <row r="37" spans="3:8" x14ac:dyDescent="0.25">
      <c r="C37" s="20">
        <v>1</v>
      </c>
      <c r="D37" s="21" t="s">
        <v>62</v>
      </c>
      <c r="E37" s="20" t="s">
        <v>59</v>
      </c>
      <c r="F37" s="21">
        <v>82582732</v>
      </c>
      <c r="G37" s="15">
        <v>2.99</v>
      </c>
      <c r="H37" s="15">
        <f t="shared" si="0"/>
        <v>2.99</v>
      </c>
    </row>
    <row r="38" spans="3:8" x14ac:dyDescent="0.25">
      <c r="C38" s="13">
        <v>100</v>
      </c>
      <c r="D38" s="8" t="s">
        <v>63</v>
      </c>
      <c r="E38" s="13" t="s">
        <v>64</v>
      </c>
      <c r="F38" s="22" t="s">
        <v>65</v>
      </c>
      <c r="G38" s="19">
        <v>0</v>
      </c>
      <c r="H38" s="19">
        <f t="shared" si="0"/>
        <v>0</v>
      </c>
    </row>
    <row r="39" spans="3:8" x14ac:dyDescent="0.25">
      <c r="C39" s="1"/>
      <c r="D39" s="1"/>
      <c r="E39" s="1"/>
      <c r="F39" s="1"/>
      <c r="G39" s="17" t="s">
        <v>53</v>
      </c>
      <c r="H39" s="18">
        <f>H9+H10+H11+H12+H13+H14+H15+H16+H17+H18+H19+H20+H21+H22+H23+H24+H25+H26+H27+H28+H29+H30+H31+H37+H36+H32+H33+H34+H35+H38</f>
        <v>415.38999999999987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M61"/>
  <sheetViews>
    <sheetView topLeftCell="A19" zoomScale="90" zoomScaleNormal="90" workbookViewId="0">
      <selection activeCell="M47" sqref="M47"/>
    </sheetView>
  </sheetViews>
  <sheetFormatPr defaultRowHeight="15" x14ac:dyDescent="0.25"/>
  <cols>
    <col min="3" max="3" width="4.7109375" bestFit="1" customWidth="1"/>
    <col min="4" max="4" width="62.85546875" bestFit="1" customWidth="1"/>
    <col min="5" max="5" width="12.7109375" bestFit="1" customWidth="1"/>
    <col min="6" max="6" width="10.28515625" bestFit="1" customWidth="1"/>
    <col min="7" max="7" width="10.140625" bestFit="1" customWidth="1"/>
    <col min="8" max="8" width="10.85546875" bestFit="1" customWidth="1"/>
    <col min="13" max="13" width="11" bestFit="1" customWidth="1"/>
    <col min="14" max="14" width="10.140625" bestFit="1" customWidth="1"/>
    <col min="15" max="15" width="11" bestFit="1" customWidth="1"/>
  </cols>
  <sheetData>
    <row r="9" spans="3:8" ht="21" x14ac:dyDescent="0.25">
      <c r="D9" s="23" t="s">
        <v>68</v>
      </c>
    </row>
    <row r="12" spans="3:8" x14ac:dyDescent="0.25">
      <c r="C12" s="9" t="s">
        <v>0</v>
      </c>
      <c r="D12" s="9" t="s">
        <v>1</v>
      </c>
      <c r="E12" s="9" t="s">
        <v>2</v>
      </c>
      <c r="F12" s="9" t="s">
        <v>3</v>
      </c>
      <c r="G12" s="9" t="s">
        <v>51</v>
      </c>
      <c r="H12" s="9" t="s">
        <v>52</v>
      </c>
    </row>
    <row r="13" spans="3:8" x14ac:dyDescent="0.25">
      <c r="C13" s="5">
        <v>1</v>
      </c>
      <c r="D13" s="5" t="s">
        <v>4</v>
      </c>
      <c r="E13" s="5" t="s">
        <v>5</v>
      </c>
      <c r="F13" s="2" t="s">
        <v>6</v>
      </c>
      <c r="G13" s="25">
        <v>7.9</v>
      </c>
      <c r="H13" s="25">
        <f t="shared" ref="H13:H38" si="0">C13*G13</f>
        <v>7.9</v>
      </c>
    </row>
    <row r="14" spans="3:8" x14ac:dyDescent="0.25">
      <c r="C14" s="13">
        <v>2</v>
      </c>
      <c r="D14" s="8" t="s">
        <v>33</v>
      </c>
      <c r="E14" s="13" t="s">
        <v>5</v>
      </c>
      <c r="F14" s="8" t="s">
        <v>34</v>
      </c>
      <c r="G14" s="26">
        <v>17.5</v>
      </c>
      <c r="H14" s="27">
        <f t="shared" si="0"/>
        <v>35</v>
      </c>
    </row>
    <row r="15" spans="3:8" x14ac:dyDescent="0.25">
      <c r="C15" s="5">
        <v>1</v>
      </c>
      <c r="D15" s="2" t="s">
        <v>35</v>
      </c>
      <c r="E15" s="5" t="s">
        <v>5</v>
      </c>
      <c r="F15" s="2" t="s">
        <v>36</v>
      </c>
      <c r="G15" s="25">
        <v>23.7</v>
      </c>
      <c r="H15" s="25">
        <f t="shared" si="0"/>
        <v>23.7</v>
      </c>
    </row>
    <row r="16" spans="3:8" x14ac:dyDescent="0.25">
      <c r="C16" s="13">
        <v>1</v>
      </c>
      <c r="D16" s="8" t="s">
        <v>7</v>
      </c>
      <c r="E16" s="13" t="s">
        <v>5</v>
      </c>
      <c r="F16" s="8" t="s">
        <v>8</v>
      </c>
      <c r="G16" s="26">
        <v>39.9</v>
      </c>
      <c r="H16" s="27">
        <f t="shared" si="0"/>
        <v>39.9</v>
      </c>
    </row>
    <row r="17" spans="3:13" x14ac:dyDescent="0.25">
      <c r="C17" s="5">
        <v>5</v>
      </c>
      <c r="D17" s="2" t="s">
        <v>9</v>
      </c>
      <c r="E17" s="5" t="s">
        <v>5</v>
      </c>
      <c r="F17" s="2" t="s">
        <v>10</v>
      </c>
      <c r="G17" s="25">
        <v>9.9</v>
      </c>
      <c r="H17" s="25">
        <f t="shared" si="0"/>
        <v>49.5</v>
      </c>
    </row>
    <row r="18" spans="3:13" ht="15.75" thickBot="1" x14ac:dyDescent="0.3">
      <c r="C18" s="13">
        <v>2</v>
      </c>
      <c r="D18" s="8" t="s">
        <v>11</v>
      </c>
      <c r="E18" s="13" t="s">
        <v>5</v>
      </c>
      <c r="F18" s="8" t="s">
        <v>12</v>
      </c>
      <c r="G18" s="27">
        <v>4.9000000000000004</v>
      </c>
      <c r="H18" s="27">
        <f t="shared" si="0"/>
        <v>9.8000000000000007</v>
      </c>
    </row>
    <row r="19" spans="3:13" ht="15.75" thickBot="1" x14ac:dyDescent="0.3">
      <c r="C19" s="5">
        <v>3</v>
      </c>
      <c r="D19" s="2" t="s">
        <v>13</v>
      </c>
      <c r="E19" s="5" t="s">
        <v>5</v>
      </c>
      <c r="F19" s="2" t="s">
        <v>14</v>
      </c>
      <c r="G19" s="25">
        <v>11.9</v>
      </c>
      <c r="H19" s="25">
        <f t="shared" si="0"/>
        <v>35.700000000000003</v>
      </c>
      <c r="L19" s="33" t="s">
        <v>53</v>
      </c>
      <c r="M19" s="32">
        <f>H13+H14+H15+H16+H17+H18+H19+H20+H21+H22+H23+H24+H25+H26+H27+H28+H29+H30+H31+H32+H33+H34+H35+H36+H37+H38+H39+H40+H41+H42+H43+H44+H45+H46+H47+H48+H49+H50+H51+H52+H53+H54+H56+H55+H57+H58+H59+H60</f>
        <v>415.38999999999987</v>
      </c>
    </row>
    <row r="20" spans="3:13" x14ac:dyDescent="0.25">
      <c r="C20" s="13">
        <v>1</v>
      </c>
      <c r="D20" s="8" t="s">
        <v>55</v>
      </c>
      <c r="E20" s="13" t="s">
        <v>5</v>
      </c>
      <c r="F20" s="8" t="s">
        <v>54</v>
      </c>
      <c r="G20" s="27">
        <v>42.9</v>
      </c>
      <c r="H20" s="27">
        <f t="shared" si="0"/>
        <v>42.9</v>
      </c>
    </row>
    <row r="21" spans="3:13" x14ac:dyDescent="0.25">
      <c r="C21" s="5">
        <v>1</v>
      </c>
      <c r="D21" s="2" t="s">
        <v>15</v>
      </c>
      <c r="E21" s="5" t="s">
        <v>5</v>
      </c>
      <c r="F21" s="2" t="s">
        <v>16</v>
      </c>
      <c r="G21" s="25">
        <v>15.95</v>
      </c>
      <c r="H21" s="25">
        <f t="shared" si="0"/>
        <v>15.95</v>
      </c>
    </row>
    <row r="22" spans="3:13" x14ac:dyDescent="0.25">
      <c r="C22" s="13">
        <v>1</v>
      </c>
      <c r="D22" s="8" t="s">
        <v>17</v>
      </c>
      <c r="E22" s="13" t="s">
        <v>5</v>
      </c>
      <c r="F22" s="8" t="s">
        <v>18</v>
      </c>
      <c r="G22" s="27">
        <v>19.95</v>
      </c>
      <c r="H22" s="27">
        <f t="shared" si="0"/>
        <v>19.95</v>
      </c>
    </row>
    <row r="23" spans="3:13" x14ac:dyDescent="0.25">
      <c r="C23" s="5">
        <v>4</v>
      </c>
      <c r="D23" s="2" t="s">
        <v>19</v>
      </c>
      <c r="E23" s="5" t="s">
        <v>5</v>
      </c>
      <c r="F23" s="2" t="s">
        <v>20</v>
      </c>
      <c r="G23" s="25">
        <v>3.9</v>
      </c>
      <c r="H23" s="25">
        <f t="shared" si="0"/>
        <v>15.6</v>
      </c>
    </row>
    <row r="24" spans="3:13" x14ac:dyDescent="0.25">
      <c r="C24" s="13">
        <v>1</v>
      </c>
      <c r="D24" s="8" t="s">
        <v>21</v>
      </c>
      <c r="E24" s="13" t="s">
        <v>5</v>
      </c>
      <c r="F24" s="8" t="s">
        <v>22</v>
      </c>
      <c r="G24" s="27">
        <v>2.5</v>
      </c>
      <c r="H24" s="27">
        <f t="shared" si="0"/>
        <v>2.5</v>
      </c>
    </row>
    <row r="25" spans="3:13" x14ac:dyDescent="0.25">
      <c r="C25" s="5">
        <v>1</v>
      </c>
      <c r="D25" s="2" t="s">
        <v>23</v>
      </c>
      <c r="E25" s="5" t="s">
        <v>5</v>
      </c>
      <c r="F25" s="3" t="s">
        <v>24</v>
      </c>
      <c r="G25" s="25">
        <v>1.2</v>
      </c>
      <c r="H25" s="25">
        <f t="shared" si="0"/>
        <v>1.2</v>
      </c>
    </row>
    <row r="26" spans="3:13" x14ac:dyDescent="0.25">
      <c r="C26" s="13">
        <v>3</v>
      </c>
      <c r="D26" s="8" t="s">
        <v>38</v>
      </c>
      <c r="E26" s="13" t="s">
        <v>5</v>
      </c>
      <c r="F26" s="10" t="s">
        <v>37</v>
      </c>
      <c r="G26" s="27">
        <v>4.9000000000000004</v>
      </c>
      <c r="H26" s="27">
        <f t="shared" si="0"/>
        <v>14.700000000000001</v>
      </c>
    </row>
    <row r="27" spans="3:13" x14ac:dyDescent="0.25">
      <c r="C27" s="5">
        <v>1</v>
      </c>
      <c r="D27" s="2" t="s">
        <v>39</v>
      </c>
      <c r="E27" s="5" t="s">
        <v>5</v>
      </c>
      <c r="F27" s="3" t="s">
        <v>40</v>
      </c>
      <c r="G27" s="25">
        <v>4.9000000000000004</v>
      </c>
      <c r="H27" s="25">
        <f t="shared" si="0"/>
        <v>4.9000000000000004</v>
      </c>
    </row>
    <row r="28" spans="3:13" x14ac:dyDescent="0.25">
      <c r="C28" s="13">
        <v>8</v>
      </c>
      <c r="D28" s="11" t="s">
        <v>41</v>
      </c>
      <c r="E28" s="13" t="s">
        <v>5</v>
      </c>
      <c r="F28" s="10" t="s">
        <v>42</v>
      </c>
      <c r="G28" s="27">
        <v>0.05</v>
      </c>
      <c r="H28" s="27">
        <f t="shared" si="0"/>
        <v>0.4</v>
      </c>
    </row>
    <row r="29" spans="3:13" x14ac:dyDescent="0.25">
      <c r="C29" s="14">
        <v>1</v>
      </c>
      <c r="D29" s="6" t="s">
        <v>43</v>
      </c>
      <c r="E29" s="14" t="s">
        <v>5</v>
      </c>
      <c r="F29" s="4" t="s">
        <v>44</v>
      </c>
      <c r="G29" s="25">
        <v>1.5</v>
      </c>
      <c r="H29" s="25">
        <f t="shared" si="0"/>
        <v>1.5</v>
      </c>
    </row>
    <row r="30" spans="3:13" x14ac:dyDescent="0.25">
      <c r="C30" s="13">
        <v>1</v>
      </c>
      <c r="D30" s="11" t="s">
        <v>45</v>
      </c>
      <c r="E30" s="13" t="s">
        <v>5</v>
      </c>
      <c r="F30" s="10" t="s">
        <v>46</v>
      </c>
      <c r="G30" s="27">
        <v>0.9</v>
      </c>
      <c r="H30" s="27">
        <f t="shared" si="0"/>
        <v>0.9</v>
      </c>
    </row>
    <row r="31" spans="3:13" x14ac:dyDescent="0.25">
      <c r="C31" s="14">
        <v>3</v>
      </c>
      <c r="D31" s="6" t="s">
        <v>49</v>
      </c>
      <c r="E31" s="14" t="s">
        <v>5</v>
      </c>
      <c r="F31" s="4" t="s">
        <v>50</v>
      </c>
      <c r="G31" s="25">
        <v>0.05</v>
      </c>
      <c r="H31" s="25">
        <f t="shared" si="0"/>
        <v>0.15000000000000002</v>
      </c>
    </row>
    <row r="32" spans="3:13" x14ac:dyDescent="0.25">
      <c r="C32" s="13">
        <v>1</v>
      </c>
      <c r="D32" s="11" t="s">
        <v>47</v>
      </c>
      <c r="E32" s="13" t="s">
        <v>5</v>
      </c>
      <c r="F32" s="10" t="s">
        <v>48</v>
      </c>
      <c r="G32" s="27">
        <v>1.25</v>
      </c>
      <c r="H32" s="27">
        <f t="shared" si="0"/>
        <v>1.25</v>
      </c>
    </row>
    <row r="33" spans="3:8" x14ac:dyDescent="0.25">
      <c r="C33" s="5">
        <v>1</v>
      </c>
      <c r="D33" s="2" t="s">
        <v>25</v>
      </c>
      <c r="E33" s="5" t="s">
        <v>5</v>
      </c>
      <c r="F33" s="2" t="s">
        <v>26</v>
      </c>
      <c r="G33" s="25">
        <v>35.4</v>
      </c>
      <c r="H33" s="25">
        <f t="shared" si="0"/>
        <v>35.4</v>
      </c>
    </row>
    <row r="34" spans="3:8" x14ac:dyDescent="0.25">
      <c r="C34" s="13">
        <v>2</v>
      </c>
      <c r="D34" s="12" t="s">
        <v>27</v>
      </c>
      <c r="E34" s="13" t="s">
        <v>5</v>
      </c>
      <c r="F34" s="8" t="s">
        <v>28</v>
      </c>
      <c r="G34" s="27">
        <v>7.4</v>
      </c>
      <c r="H34" s="27">
        <f t="shared" si="0"/>
        <v>14.8</v>
      </c>
    </row>
    <row r="35" spans="3:8" x14ac:dyDescent="0.25">
      <c r="C35" s="5">
        <v>1</v>
      </c>
      <c r="D35" s="7" t="s">
        <v>29</v>
      </c>
      <c r="E35" s="5" t="s">
        <v>5</v>
      </c>
      <c r="F35" s="2" t="s">
        <v>30</v>
      </c>
      <c r="G35" s="25">
        <v>13.4</v>
      </c>
      <c r="H35" s="25">
        <f t="shared" si="0"/>
        <v>13.4</v>
      </c>
    </row>
    <row r="36" spans="3:8" x14ac:dyDescent="0.25">
      <c r="C36" s="13">
        <v>3</v>
      </c>
      <c r="D36" s="12" t="s">
        <v>56</v>
      </c>
      <c r="E36" s="13" t="s">
        <v>5</v>
      </c>
      <c r="F36" s="8" t="s">
        <v>57</v>
      </c>
      <c r="G36" s="27">
        <v>0.65</v>
      </c>
      <c r="H36" s="27">
        <f t="shared" si="0"/>
        <v>1.9500000000000002</v>
      </c>
    </row>
    <row r="37" spans="3:8" x14ac:dyDescent="0.25">
      <c r="C37" s="5">
        <v>1</v>
      </c>
      <c r="D37" s="7" t="s">
        <v>31</v>
      </c>
      <c r="E37" s="5" t="s">
        <v>5</v>
      </c>
      <c r="F37" s="2" t="s">
        <v>32</v>
      </c>
      <c r="G37" s="25">
        <v>6.5</v>
      </c>
      <c r="H37" s="25">
        <f t="shared" si="0"/>
        <v>6.5</v>
      </c>
    </row>
    <row r="38" spans="3:8" x14ac:dyDescent="0.25">
      <c r="C38" s="13">
        <v>1</v>
      </c>
      <c r="D38" s="12" t="s">
        <v>58</v>
      </c>
      <c r="E38" s="13" t="s">
        <v>59</v>
      </c>
      <c r="F38" s="8">
        <v>11034254</v>
      </c>
      <c r="G38" s="27">
        <v>7.89</v>
      </c>
      <c r="H38" s="27">
        <f t="shared" si="0"/>
        <v>7.89</v>
      </c>
    </row>
    <row r="39" spans="3:8" x14ac:dyDescent="0.25">
      <c r="C39" s="5">
        <v>1</v>
      </c>
      <c r="D39" s="7" t="s">
        <v>60</v>
      </c>
      <c r="E39" s="20" t="s">
        <v>59</v>
      </c>
      <c r="F39" s="2">
        <v>15689646</v>
      </c>
      <c r="G39" s="25">
        <v>4.59</v>
      </c>
      <c r="H39" s="25">
        <f>C39*G39</f>
        <v>4.59</v>
      </c>
    </row>
    <row r="40" spans="3:8" ht="14.25" customHeight="1" x14ac:dyDescent="0.25">
      <c r="C40" s="13">
        <v>3</v>
      </c>
      <c r="D40" s="12" t="s">
        <v>61</v>
      </c>
      <c r="E40" s="13" t="s">
        <v>59</v>
      </c>
      <c r="F40" s="8">
        <v>82175200</v>
      </c>
      <c r="G40" s="27">
        <v>1.49</v>
      </c>
      <c r="H40" s="27">
        <f>C40*G40</f>
        <v>4.47</v>
      </c>
    </row>
    <row r="41" spans="3:8" x14ac:dyDescent="0.25">
      <c r="C41" s="20">
        <v>1</v>
      </c>
      <c r="D41" s="21" t="s">
        <v>62</v>
      </c>
      <c r="E41" s="20" t="s">
        <v>59</v>
      </c>
      <c r="F41" s="21">
        <v>82582732</v>
      </c>
      <c r="G41" s="25">
        <v>2.99</v>
      </c>
      <c r="H41" s="25">
        <f>C41*G41</f>
        <v>2.99</v>
      </c>
    </row>
    <row r="42" spans="3:8" x14ac:dyDescent="0.25">
      <c r="C42" s="13">
        <v>100</v>
      </c>
      <c r="D42" s="8" t="s">
        <v>63</v>
      </c>
      <c r="E42" s="13" t="s">
        <v>64</v>
      </c>
      <c r="F42" s="22" t="s">
        <v>65</v>
      </c>
      <c r="G42" s="27">
        <v>0</v>
      </c>
      <c r="H42" s="27">
        <f>C42*G42</f>
        <v>0</v>
      </c>
    </row>
    <row r="43" spans="3:8" x14ac:dyDescent="0.25">
      <c r="C43" s="5"/>
      <c r="D43" s="7"/>
      <c r="E43" s="5"/>
      <c r="F43" s="2"/>
      <c r="G43" s="28">
        <v>0</v>
      </c>
      <c r="H43" s="28">
        <v>0</v>
      </c>
    </row>
    <row r="44" spans="3:8" x14ac:dyDescent="0.25">
      <c r="C44" s="13"/>
      <c r="D44" s="12"/>
      <c r="E44" s="13"/>
      <c r="F44" s="8"/>
      <c r="G44" s="29">
        <v>0</v>
      </c>
      <c r="H44" s="29">
        <f t="shared" ref="H44:H60" si="1">C44*G44</f>
        <v>0</v>
      </c>
    </row>
    <row r="45" spans="3:8" x14ac:dyDescent="0.25">
      <c r="C45" s="5"/>
      <c r="D45" s="7"/>
      <c r="E45" s="5"/>
      <c r="F45" s="2"/>
      <c r="G45" s="28">
        <v>0</v>
      </c>
      <c r="H45" s="28">
        <f t="shared" si="1"/>
        <v>0</v>
      </c>
    </row>
    <row r="46" spans="3:8" x14ac:dyDescent="0.25">
      <c r="C46" s="13"/>
      <c r="D46" s="12"/>
      <c r="E46" s="13"/>
      <c r="F46" s="8"/>
      <c r="G46" s="29">
        <v>0</v>
      </c>
      <c r="H46" s="29">
        <f t="shared" si="1"/>
        <v>0</v>
      </c>
    </row>
    <row r="47" spans="3:8" x14ac:dyDescent="0.25">
      <c r="C47" s="5"/>
      <c r="D47" s="7"/>
      <c r="E47" s="5"/>
      <c r="F47" s="2"/>
      <c r="G47" s="28">
        <v>0</v>
      </c>
      <c r="H47" s="28">
        <f t="shared" si="1"/>
        <v>0</v>
      </c>
    </row>
    <row r="48" spans="3:8" x14ac:dyDescent="0.25">
      <c r="C48" s="13"/>
      <c r="D48" s="12"/>
      <c r="E48" s="13"/>
      <c r="F48" s="8"/>
      <c r="G48" s="29">
        <v>0</v>
      </c>
      <c r="H48" s="29">
        <f t="shared" si="1"/>
        <v>0</v>
      </c>
    </row>
    <row r="49" spans="3:8" x14ac:dyDescent="0.25">
      <c r="C49" s="5"/>
      <c r="D49" s="7"/>
      <c r="E49" s="5"/>
      <c r="F49" s="2"/>
      <c r="G49" s="28">
        <v>0</v>
      </c>
      <c r="H49" s="28">
        <f t="shared" si="1"/>
        <v>0</v>
      </c>
    </row>
    <row r="50" spans="3:8" x14ac:dyDescent="0.25">
      <c r="C50" s="13"/>
      <c r="D50" s="12"/>
      <c r="E50" s="13"/>
      <c r="F50" s="8"/>
      <c r="G50" s="29">
        <v>0</v>
      </c>
      <c r="H50" s="29">
        <f t="shared" si="1"/>
        <v>0</v>
      </c>
    </row>
    <row r="51" spans="3:8" x14ac:dyDescent="0.25">
      <c r="C51" s="5"/>
      <c r="D51" s="7"/>
      <c r="E51" s="5"/>
      <c r="F51" s="2"/>
      <c r="G51" s="28">
        <v>0</v>
      </c>
      <c r="H51" s="28">
        <f t="shared" si="1"/>
        <v>0</v>
      </c>
    </row>
    <row r="52" spans="3:8" x14ac:dyDescent="0.25">
      <c r="C52" s="13"/>
      <c r="D52" s="12"/>
      <c r="E52" s="13"/>
      <c r="F52" s="8"/>
      <c r="G52" s="29">
        <v>0</v>
      </c>
      <c r="H52" s="29">
        <f t="shared" si="1"/>
        <v>0</v>
      </c>
    </row>
    <row r="53" spans="3:8" x14ac:dyDescent="0.25">
      <c r="C53" s="5"/>
      <c r="D53" s="7"/>
      <c r="E53" s="5"/>
      <c r="F53" s="2"/>
      <c r="G53" s="28">
        <v>0</v>
      </c>
      <c r="H53" s="28">
        <f t="shared" si="1"/>
        <v>0</v>
      </c>
    </row>
    <row r="54" spans="3:8" x14ac:dyDescent="0.25">
      <c r="C54" s="13"/>
      <c r="D54" s="12"/>
      <c r="E54" s="13"/>
      <c r="F54" s="8"/>
      <c r="G54" s="29">
        <v>0</v>
      </c>
      <c r="H54" s="29">
        <f t="shared" si="1"/>
        <v>0</v>
      </c>
    </row>
    <row r="55" spans="3:8" x14ac:dyDescent="0.25">
      <c r="C55" s="5"/>
      <c r="D55" s="7"/>
      <c r="E55" s="5"/>
      <c r="F55" s="2"/>
      <c r="G55" s="28">
        <v>0</v>
      </c>
      <c r="H55" s="28">
        <f t="shared" si="1"/>
        <v>0</v>
      </c>
    </row>
    <row r="56" spans="3:8" x14ac:dyDescent="0.25">
      <c r="C56" s="13"/>
      <c r="D56" s="12"/>
      <c r="E56" s="13"/>
      <c r="F56" s="8"/>
      <c r="G56" s="29">
        <v>0</v>
      </c>
      <c r="H56" s="29">
        <f t="shared" si="1"/>
        <v>0</v>
      </c>
    </row>
    <row r="57" spans="3:8" x14ac:dyDescent="0.25">
      <c r="C57" s="5"/>
      <c r="D57" s="7"/>
      <c r="E57" s="5"/>
      <c r="F57" s="2"/>
      <c r="G57" s="28">
        <v>0</v>
      </c>
      <c r="H57" s="28">
        <f t="shared" si="1"/>
        <v>0</v>
      </c>
    </row>
    <row r="58" spans="3:8" x14ac:dyDescent="0.25">
      <c r="C58" s="13"/>
      <c r="D58" s="12"/>
      <c r="E58" s="13"/>
      <c r="F58" s="8"/>
      <c r="G58" s="29">
        <v>0</v>
      </c>
      <c r="H58" s="29">
        <f t="shared" si="1"/>
        <v>0</v>
      </c>
    </row>
    <row r="59" spans="3:8" x14ac:dyDescent="0.25">
      <c r="C59" s="5"/>
      <c r="D59" s="7"/>
      <c r="E59" s="5"/>
      <c r="F59" s="2"/>
      <c r="G59" s="28">
        <v>0</v>
      </c>
      <c r="H59" s="28">
        <f t="shared" si="1"/>
        <v>0</v>
      </c>
    </row>
    <row r="60" spans="3:8" ht="15.75" thickBot="1" x14ac:dyDescent="0.3">
      <c r="C60" s="13"/>
      <c r="D60" s="12"/>
      <c r="E60" s="13"/>
      <c r="F60" s="8"/>
      <c r="G60" s="29">
        <v>0</v>
      </c>
      <c r="H60" s="29">
        <f t="shared" si="1"/>
        <v>0</v>
      </c>
    </row>
    <row r="61" spans="3:8" ht="15.75" thickBot="1" x14ac:dyDescent="0.3">
      <c r="C61" s="24"/>
      <c r="D61" s="24"/>
      <c r="E61" s="24"/>
      <c r="F61" s="24"/>
      <c r="G61" s="30" t="s">
        <v>53</v>
      </c>
      <c r="H61" s="31">
        <f>H13+H14+H15+H16+H17+H18+H19+H20+H21+H22+H23+H24+H25+H26+H27+H28+H29+H30+H31+H32+H33+H34+H35+H41+H40+H36+H37+H38+H39+H42+H43+H44+H45+H55+H59+H60</f>
        <v>415.38999999999987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CTRBv2.0</vt:lpstr>
      <vt:lpstr>CTRBv1.0</vt:lpstr>
      <vt:lpstr>Total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Horta</dc:creator>
  <cp:lastModifiedBy>João Horta</cp:lastModifiedBy>
  <dcterms:created xsi:type="dcterms:W3CDTF">2022-03-05T11:16:20Z</dcterms:created>
  <dcterms:modified xsi:type="dcterms:W3CDTF">2022-11-26T18:08:27Z</dcterms:modified>
</cp:coreProperties>
</file>