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afae\Downloads\"/>
    </mc:Choice>
  </mc:AlternateContent>
  <xr:revisionPtr revIDLastSave="0" documentId="13_ncr:1_{90959BDA-81E9-4963-A00A-503F7F16A864}" xr6:coauthVersionLast="47" xr6:coauthVersionMax="47" xr10:uidLastSave="{00000000-0000-0000-0000-000000000000}"/>
  <bookViews>
    <workbookView xWindow="-120" yWindow="-120" windowWidth="29040" windowHeight="15840" tabRatio="0" firstSheet="3" activeTab="3" xr2:uid="{28DD5B76-0634-4F87-BE60-8BFA7EF2E23B}"/>
  </bookViews>
  <sheets>
    <sheet name="A̳ssets" sheetId="1" state="hidden" r:id="rId1"/>
    <sheet name="B̳ases" sheetId="2" state="hidden" r:id="rId2"/>
    <sheet name="Cálculos" sheetId="5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5" l="1"/>
  <c r="H16" i="5"/>
</calcChain>
</file>

<file path=xl/sharedStrings.xml><?xml version="1.0" encoding="utf-8"?>
<sst xmlns="http://schemas.openxmlformats.org/spreadsheetml/2006/main" count="2017" uniqueCount="320">
  <si>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</si>
  <si>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</si>
  <si>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</si>
  <si>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</si>
  <si>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</si>
  <si>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</si>
  <si>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</si>
  <si>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</si>
  <si>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</si>
  <si>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</si>
  <si>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</si>
  <si>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</si>
  <si>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</si>
  <si>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</si>
  <si>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</si>
  <si>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</si>
  <si>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</si>
  <si>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</si>
  <si>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</si>
  <si>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</si>
  <si>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</si>
  <si>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</si>
  <si>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</si>
  <si>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</si>
  <si>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</si>
  <si>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</si>
  <si>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</si>
  <si>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</si>
  <si>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</si>
  <si>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</si>
  <si>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</si>
  <si>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</si>
  <si>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</si>
  <si>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</si>
  <si>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</si>
  <si>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</si>
  <si>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</si>
  <si>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</si>
  <si>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</si>
  <si>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</si>
  <si>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</si>
  <si>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</si>
  <si>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</si>
  <si>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</si>
  <si>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</si>
  <si>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</si>
  <si>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</si>
  <si>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</si>
  <si>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</si>
  <si>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</si>
  <si>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</si>
  <si>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</si>
  <si>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</si>
  <si>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</si>
  <si>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</si>
  <si>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</si>
  <si>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</si>
  <si>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</si>
  <si>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</si>
  <si>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</si>
  <si>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</si>
  <si>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</si>
  <si>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</si>
  <si>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</si>
  <si>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</si>
  <si>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</si>
  <si>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</si>
  <si>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</si>
  <si>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</si>
  <si>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</si>
  <si>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</si>
  <si>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</si>
  <si>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</si>
  <si>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</si>
  <si>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</si>
  <si>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</si>
  <si>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</si>
  <si>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</si>
  <si>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</si>
  <si>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</si>
  <si>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</si>
  <si>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</si>
  <si>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</si>
  <si>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</si>
  <si>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</si>
  <si>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</si>
  <si>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</si>
  <si>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</si>
  <si>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</si>
  <si>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</si>
  <si>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</si>
  <si>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</si>
  <si>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</si>
  <si>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</si>
  <si>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</si>
  <si>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</si>
  <si>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</si>
  <si>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</si>
  <si>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</si>
  <si>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</si>
  <si>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</si>
  <si>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</si>
  <si>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</si>
  <si>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</si>
  <si>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</si>
  <si>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</si>
  <si>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</si>
  <si>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</si>
  <si>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</si>
  <si>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</si>
  <si>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</si>
  <si>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</si>
  <si>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</si>
  <si>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</si>
  <si>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</si>
  <si>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</si>
  <si>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</si>
  <si>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</si>
  <si>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</si>
  <si>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</si>
  <si>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</si>
  <si>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</si>
  <si>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</si>
  <si>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</si>
  <si>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</si>
  <si>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</si>
  <si>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</si>
  <si>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</si>
  <si>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</si>
  <si>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</si>
  <si>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</si>
  <si>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</si>
  <si>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</si>
  <si>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</si>
  <si>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</si>
  <si>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</si>
  <si>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</si>
  <si>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</si>
  <si>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</si>
  <si>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</si>
  <si>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</si>
  <si>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</si>
  <si>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</si>
  <si>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</si>
  <si>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</si>
  <si>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</si>
  <si>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</si>
  <si>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</si>
  <si>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</si>
  <si>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</si>
  <si>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</si>
  <si>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</si>
  <si>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</si>
  <si>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</si>
  <si>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</si>
  <si>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</si>
  <si>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</si>
  <si>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</si>
  <si>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</si>
  <si>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</si>
  <si>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</si>
  <si>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</si>
  <si>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</si>
  <si>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</si>
  <si>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</si>
  <si>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</si>
  <si>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</si>
  <si>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</si>
  <si>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</si>
  <si>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</si>
  <si>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</si>
  <si>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</si>
  <si>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</si>
  <si>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</si>
  <si>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</si>
  <si>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</si>
  <si>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</si>
  <si>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</si>
  <si>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</si>
  <si>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</si>
  <si>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</si>
  <si>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</si>
  <si>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</si>
  <si>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</si>
  <si>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</si>
  <si>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</si>
  <si>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</si>
  <si>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</si>
  <si>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</si>
  <si>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</si>
  <si>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</si>
  <si>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</si>
  <si>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</si>
  <si>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</si>
  <si>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</si>
  <si>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</si>
  <si>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</si>
  <si>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</si>
  <si>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</si>
  <si>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</si>
  <si>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</si>
  <si>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</si>
  <si>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</si>
  <si>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</si>
  <si>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</si>
  <si>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</si>
  <si>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</si>
  <si>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</si>
  <si>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</si>
  <si>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</si>
  <si>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</si>
  <si>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</si>
  <si>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</si>
  <si>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</si>
  <si>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</si>
  <si>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</si>
  <si>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</si>
  <si>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</si>
  <si>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</si>
  <si>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</si>
  <si>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</si>
  <si>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</si>
  <si>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</si>
  <si>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</si>
  <si>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</si>
  <si>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</si>
  <si>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</si>
  <si>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</si>
  <si>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</si>
  <si>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</si>
  <si>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</si>
  <si>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</si>
  <si>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</si>
  <si>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</si>
  <si>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</si>
  <si>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</si>
  <si>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</si>
  <si>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</si>
  <si>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</si>
  <si>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</si>
  <si>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</si>
  <si>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</si>
  <si>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</si>
  <si>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</si>
  <si>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</si>
  <si>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</si>
  <si>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</si>
  <si>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</si>
  <si>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</si>
  <si>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</si>
  <si>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</si>
  <si>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</si>
  <si>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</si>
  <si>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</si>
  <si>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</si>
  <si>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</si>
  <si>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</si>
  <si>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</si>
  <si>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</si>
  <si>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</si>
  <si>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</si>
  <si>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</si>
  <si>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</si>
  <si>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</si>
  <si>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</si>
  <si>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</si>
  <si>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</si>
  <si>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</si>
  <si>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</si>
  <si>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</si>
  <si>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</si>
  <si>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</si>
  <si>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</si>
  <si>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</si>
  <si>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</si>
  <si>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</si>
  <si>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</si>
  <si>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</si>
  <si>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</si>
  <si>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</si>
  <si>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</si>
  <si>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</si>
  <si>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</si>
  <si>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</si>
  <si>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</si>
  <si>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</si>
  <si>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</si>
  <si>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</si>
  <si>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</si>
  <si>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</si>
  <si>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</si>
  <si>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</si>
  <si>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</si>
  <si>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</si>
  <si>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</si>
  <si>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</si>
  <si>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</si>
  <si>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</si>
  <si>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</si>
  <si>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</si>
  <si>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</si>
  <si>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</si>
  <si>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</si>
  <si>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</si>
  <si>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</si>
  <si>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</si>
  <si>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</si>
  <si>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</si>
  <si>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</si>
  <si>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</si>
  <si>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</si>
  <si>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</si>
  <si>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</si>
  <si>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</si>
  <si>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</si>
  <si>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Minecraft Season Pass Price</t>
  </si>
  <si>
    <t>Soma de Total Value</t>
  </si>
  <si>
    <t>(Tudo)</t>
  </si>
  <si>
    <t>XBOX GAME PASS SUBSCRIPTIONS SALES</t>
  </si>
  <si>
    <t>Soma de EA Play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</si>
</sst>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6"/>
      <color rgb="FF2AE6B1"/>
      <name val="Segoe UI"/>
      <family val="2"/>
    </font>
    <font>
      <b/>
      <sz val="16"/>
      <color rgb="FF22C55E"/>
      <name val="Segoe UI"/>
      <family val="2"/>
    </font>
    <font>
      <sz val="11"/>
      <color rgb="FF22C5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8" borderId="0" xfId="0" applyFill="1"/>
    <xf numFmtId="44" fontId="0" fillId="0" borderId="0" xfId="2" applyFont="1"/>
    <xf numFmtId="0" fontId="7" fillId="4" borderId="0" xfId="0" applyFont="1" applyFill="1"/>
    <xf numFmtId="0" fontId="5" fillId="8" borderId="3" xfId="3" applyFont="1" applyFill="1" applyBorder="1"/>
    <xf numFmtId="0" fontId="0" fillId="8" borderId="3" xfId="0" applyFill="1" applyBorder="1"/>
    <xf numFmtId="0" fontId="6" fillId="8" borderId="3" xfId="3" applyFont="1" applyFill="1" applyBorder="1" applyAlignment="1">
      <alignment horizontal="left" indent="8"/>
    </xf>
  </cellXfs>
  <cellStyles count="4">
    <cellStyle name="Cabeçalho 1" xfId="1" builtinId="16"/>
    <cellStyle name="Cabeçalho 2" xfId="3" builtinId="17"/>
    <cellStyle name="Moeda" xfId="2" builtinId="4"/>
    <cellStyle name="Normal" xfId="0" builtinId="0"/>
  </cellStyles>
  <dxfs count="19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b/>
        <i val="0"/>
        <sz val="12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F1E17546-696E-492A-8614-259F1A743F36}">
      <tableStyleElement type="wholeTable" dxfId="4"/>
      <tableStyleElement type="headerRow" dxfId="3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[805d54f9-6d53-4246-bed7-4aa2da615923.xlsx]Cálculos!tbl_annual_total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2240643992116913E-2"/>
          <c:y val="6.1374401670866406E-2"/>
          <c:w val="0.94644839800932579"/>
          <c:h val="0.875255281156775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1C-4087-9A36-B717E587EC03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1C-4087-9A36-B717E587EC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Cálculos!$D$5:$D$7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Cálculos!$E$5:$E$7</c:f>
              <c:numCache>
                <c:formatCode>_-[$R$-416]\ * #,##0.00_-;\-[$R$-416]\ * #,##0.00_-;_-[$R$-416]\ * "-"??_-;_-@_-</c:formatCode>
                <c:ptCount val="2"/>
                <c:pt idx="0">
                  <c:v>3843</c:v>
                </c:pt>
                <c:pt idx="1">
                  <c:v>3771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1C-4087-9A36-B717E587E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8477679"/>
        <c:axId val="2018477199"/>
      </c:barChart>
      <c:catAx>
        <c:axId val="2018477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8477199"/>
        <c:crosses val="autoZero"/>
        <c:auto val="1"/>
        <c:lblAlgn val="ctr"/>
        <c:lblOffset val="100"/>
        <c:noMultiLvlLbl val="0"/>
      </c:catAx>
      <c:valAx>
        <c:axId val="2018477199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1847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540544</xdr:colOff>
      <xdr:row>1</xdr:row>
      <xdr:rowOff>195262</xdr:rowOff>
    </xdr:from>
    <xdr:to>
      <xdr:col>3</xdr:col>
      <xdr:colOff>35720</xdr:colOff>
      <xdr:row>3</xdr:row>
      <xdr:rowOff>109538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B758408-F429-447E-8925-226B08662C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22151" r="73568" b="17960"/>
        <a:stretch/>
      </xdr:blipFill>
      <xdr:spPr>
        <a:xfrm>
          <a:off x="2769394" y="385762"/>
          <a:ext cx="714376" cy="866776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8</xdr:row>
      <xdr:rowOff>183354</xdr:rowOff>
    </xdr:from>
    <xdr:to>
      <xdr:col>0</xdr:col>
      <xdr:colOff>2202656</xdr:colOff>
      <xdr:row>21</xdr:row>
      <xdr:rowOff>159544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52545C68-DD53-4C9D-BF2E-07AE5CB4BD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78854"/>
              <a:ext cx="2202656" cy="2452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oneCellAnchor>
    <xdr:from>
      <xdr:col>5</xdr:col>
      <xdr:colOff>238125</xdr:colOff>
      <xdr:row>9</xdr:row>
      <xdr:rowOff>23813</xdr:rowOff>
    </xdr:from>
    <xdr:ext cx="184731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77741C11-20E4-C747-CBF4-67EB18C7D7AA}"/>
            </a:ext>
          </a:extLst>
        </xdr:cNvPr>
        <xdr:cNvSpPr txBox="1"/>
      </xdr:nvSpPr>
      <xdr:spPr>
        <a:xfrm>
          <a:off x="4893469" y="232171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absolute">
    <xdr:from>
      <xdr:col>1</xdr:col>
      <xdr:colOff>426209</xdr:colOff>
      <xdr:row>5</xdr:row>
      <xdr:rowOff>124227</xdr:rowOff>
    </xdr:from>
    <xdr:to>
      <xdr:col>10</xdr:col>
      <xdr:colOff>445686</xdr:colOff>
      <xdr:row>15</xdr:row>
      <xdr:rowOff>128588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99A6C668-79C2-45BF-665B-61FAF18E66A8}"/>
            </a:ext>
          </a:extLst>
        </xdr:cNvPr>
        <xdr:cNvGrpSpPr/>
      </xdr:nvGrpSpPr>
      <xdr:grpSpPr>
        <a:xfrm>
          <a:off x="2655059" y="1648227"/>
          <a:ext cx="5505877" cy="1909361"/>
          <a:chOff x="2712209" y="1410102"/>
          <a:chExt cx="5505877" cy="1909361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846948DA-17BB-43CF-67EA-1B66B6786EC3}"/>
              </a:ext>
            </a:extLst>
          </xdr:cNvPr>
          <xdr:cNvSpPr/>
        </xdr:nvSpPr>
        <xdr:spPr>
          <a:xfrm>
            <a:off x="2717006" y="1426369"/>
            <a:ext cx="5495925" cy="1893094"/>
          </a:xfrm>
          <a:prstGeom prst="roundRect">
            <a:avLst>
              <a:gd name="adj" fmla="val 918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álculos!H16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3A7F467B-AE58-4DBD-B68A-2D8872A87B58}"/>
              </a:ext>
            </a:extLst>
          </xdr:cNvPr>
          <xdr:cNvSpPr/>
        </xdr:nvSpPr>
        <xdr:spPr>
          <a:xfrm>
            <a:off x="4364830" y="1828800"/>
            <a:ext cx="2962276" cy="1276349"/>
          </a:xfrm>
          <a:prstGeom prst="roundRect">
            <a:avLst>
              <a:gd name="adj" fmla="val 9184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7F94078-A38D-4A57-AB2B-ADE661360620}" type="TxLink">
              <a:rPr lang="en-US" sz="3600" b="0" i="0" u="none" strike="noStrike">
                <a:ln>
                  <a:noFill/>
                </a:ln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pt-BR" sz="3600">
              <a:ln>
                <a:noFill/>
              </a:ln>
              <a:solidFill>
                <a:srgbClr val="22C55E"/>
              </a:solidFill>
            </a:endParaRPr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D56BC0FC-1F57-4BA0-AEE0-739BA320DD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48013" y="1828800"/>
            <a:ext cx="1223963" cy="1219200"/>
          </a:xfrm>
          <a:prstGeom prst="rect">
            <a:avLst/>
          </a:prstGeom>
        </xdr:spPr>
      </xdr:pic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A1DF0559-78EC-280A-2EFB-CBA0F662FA19}"/>
              </a:ext>
            </a:extLst>
          </xdr:cNvPr>
          <xdr:cNvSpPr/>
        </xdr:nvSpPr>
        <xdr:spPr>
          <a:xfrm>
            <a:off x="2712209" y="1410102"/>
            <a:ext cx="5505877" cy="437747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PASSC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11</xdr:col>
      <xdr:colOff>169034</xdr:colOff>
      <xdr:row>5</xdr:row>
      <xdr:rowOff>124227</xdr:rowOff>
    </xdr:from>
    <xdr:to>
      <xdr:col>20</xdr:col>
      <xdr:colOff>9525</xdr:colOff>
      <xdr:row>15</xdr:row>
      <xdr:rowOff>128588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1A88BAA6-0318-0C95-179B-129E3B7F9A85}"/>
            </a:ext>
          </a:extLst>
        </xdr:cNvPr>
        <xdr:cNvGrpSpPr/>
      </xdr:nvGrpSpPr>
      <xdr:grpSpPr>
        <a:xfrm>
          <a:off x="8493884" y="1648227"/>
          <a:ext cx="5593591" cy="1909361"/>
          <a:chOff x="8474834" y="1324377"/>
          <a:chExt cx="5505877" cy="1909361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2E70A057-71F5-4392-BE55-C63019D3A087}"/>
              </a:ext>
            </a:extLst>
          </xdr:cNvPr>
          <xdr:cNvGrpSpPr/>
        </xdr:nvGrpSpPr>
        <xdr:grpSpPr>
          <a:xfrm>
            <a:off x="8474834" y="1324377"/>
            <a:ext cx="5505877" cy="1909361"/>
            <a:chOff x="2712209" y="1410102"/>
            <a:chExt cx="5505877" cy="1909361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EADE3EAF-5F52-9D77-EE50-11CABA9BB210}"/>
                </a:ext>
              </a:extLst>
            </xdr:cNvPr>
            <xdr:cNvSpPr/>
          </xdr:nvSpPr>
          <xdr:spPr>
            <a:xfrm>
              <a:off x="2717006" y="1426369"/>
              <a:ext cx="5495925" cy="1893094"/>
            </a:xfrm>
            <a:prstGeom prst="roundRect">
              <a:avLst>
                <a:gd name="adj" fmla="val 918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álculos!H25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A937756E-CC00-F1BC-D09F-5CA58BF6BDAA}"/>
                </a:ext>
              </a:extLst>
            </xdr:cNvPr>
            <xdr:cNvSpPr/>
          </xdr:nvSpPr>
          <xdr:spPr>
            <a:xfrm>
              <a:off x="4364830" y="1828800"/>
              <a:ext cx="2962276" cy="1276349"/>
            </a:xfrm>
            <a:prstGeom prst="roundRect">
              <a:avLst>
                <a:gd name="adj" fmla="val 9184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90FD5F2-3546-4353-BCF3-DB2F38931AF9}" type="TxLink">
                <a:rPr lang="en-US" sz="3600" b="0" i="0" u="none" strike="noStrike">
                  <a:ln>
                    <a:noFill/>
                  </a:ln>
                  <a:solidFill>
                    <a:srgbClr val="22C55E"/>
                  </a:solidFill>
                  <a:latin typeface="Aptos Narrow"/>
                </a:rPr>
                <a:t> R$ 3.860,00 </a:t>
              </a:fld>
              <a:endParaRPr lang="pt-BR" sz="3600">
                <a:ln>
                  <a:noFill/>
                </a:ln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1" name="Retângulo: Cantos Superiores Arredondados 20">
              <a:extLst>
                <a:ext uri="{FF2B5EF4-FFF2-40B4-BE49-F238E27FC236}">
                  <a16:creationId xmlns:a16="http://schemas.microsoft.com/office/drawing/2014/main" id="{496CEC09-C7AF-037F-AC97-236BDE015CD3}"/>
                </a:ext>
              </a:extLst>
            </xdr:cNvPr>
            <xdr:cNvSpPr/>
          </xdr:nvSpPr>
          <xdr:spPr>
            <a:xfrm>
              <a:off x="2712209" y="1410102"/>
              <a:ext cx="5505877" cy="43774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EA PLAY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5269E7B9-5542-4296-B6CD-6A3A38639826}"/>
              </a:ext>
            </a:extLst>
          </xdr:cNvPr>
          <xdr:cNvGrpSpPr/>
        </xdr:nvGrpSpPr>
        <xdr:grpSpPr>
          <a:xfrm>
            <a:off x="8686800" y="2047875"/>
            <a:ext cx="1549476" cy="752476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7939A409-20F1-9ED0-C9DF-22EA95C2F47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C204ED8C-4F7E-2F71-9178-1DD062BE55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419100</xdr:colOff>
      <xdr:row>17</xdr:row>
      <xdr:rowOff>57552</xdr:rowOff>
    </xdr:from>
    <xdr:to>
      <xdr:col>20</xdr:col>
      <xdr:colOff>66675</xdr:colOff>
      <xdr:row>35</xdr:row>
      <xdr:rowOff>35719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C073639B-6DD6-7B64-99D6-1FCF618DD654}"/>
            </a:ext>
          </a:extLst>
        </xdr:cNvPr>
        <xdr:cNvGrpSpPr/>
      </xdr:nvGrpSpPr>
      <xdr:grpSpPr>
        <a:xfrm>
          <a:off x="2647950" y="3867552"/>
          <a:ext cx="11496675" cy="3407167"/>
          <a:chOff x="2681287" y="3543702"/>
          <a:chExt cx="11406813" cy="3407167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E1030F8D-C5AA-D0C9-94A4-B3616CDA0ADF}"/>
              </a:ext>
            </a:extLst>
          </xdr:cNvPr>
          <xdr:cNvGrpSpPr/>
        </xdr:nvGrpSpPr>
        <xdr:grpSpPr>
          <a:xfrm>
            <a:off x="2681287" y="3638550"/>
            <a:ext cx="11406188" cy="3312319"/>
            <a:chOff x="1940719" y="1524000"/>
            <a:chExt cx="5643562" cy="323849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54C43472-38AC-31B6-D99C-2BA2CF154D52}"/>
                </a:ext>
              </a:extLst>
            </xdr:cNvPr>
            <xdr:cNvSpPr/>
          </xdr:nvSpPr>
          <xdr:spPr>
            <a:xfrm>
              <a:off x="1940719" y="1524000"/>
              <a:ext cx="5643562" cy="3238499"/>
            </a:xfrm>
            <a:prstGeom prst="roundRect">
              <a:avLst>
                <a:gd name="adj" fmla="val 935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rgbClr val="22C55E"/>
                </a:solidFill>
              </a:endParaRPr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30A7EEA-7AD3-4E43-B092-69D00307C7FD}"/>
                </a:ext>
              </a:extLst>
            </xdr:cNvPr>
            <xdr:cNvGraphicFramePr>
              <a:graphicFrameLocks/>
            </xdr:cNvGraphicFramePr>
          </xdr:nvGraphicFramePr>
          <xdr:xfrm>
            <a:off x="2291882" y="1985842"/>
            <a:ext cx="4793224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424CA295-C583-4B86-8B73-A19D6E2A2838}"/>
              </a:ext>
            </a:extLst>
          </xdr:cNvPr>
          <xdr:cNvSpPr/>
        </xdr:nvSpPr>
        <xdr:spPr>
          <a:xfrm>
            <a:off x="2681678" y="3543702"/>
            <a:ext cx="11406422" cy="437747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</a:p>
        </xdr:txBody>
      </xdr:sp>
    </xdr:grpSp>
    <xdr:clientData/>
  </xdr:twoCellAnchor>
  <xdr:twoCellAnchor editAs="absolute">
    <xdr:from>
      <xdr:col>0</xdr:col>
      <xdr:colOff>522667</xdr:colOff>
      <xdr:row>1</xdr:row>
      <xdr:rowOff>238527</xdr:rowOff>
    </xdr:from>
    <xdr:to>
      <xdr:col>0</xdr:col>
      <xdr:colOff>1449008</xdr:colOff>
      <xdr:row>4</xdr:row>
      <xdr:rowOff>28575</xdr:rowOff>
    </xdr:to>
    <xdr:sp macro="" textlink="">
      <xdr:nvSpPr>
        <xdr:cNvPr id="32" name="Elipse 8">
          <a:extLst>
            <a:ext uri="{FF2B5EF4-FFF2-40B4-BE49-F238E27FC236}">
              <a16:creationId xmlns:a16="http://schemas.microsoft.com/office/drawing/2014/main" id="{FD3669A8-0E7A-4421-974F-C9CD5CC61778}"/>
            </a:ext>
          </a:extLst>
        </xdr:cNvPr>
        <xdr:cNvSpPr/>
      </xdr:nvSpPr>
      <xdr:spPr>
        <a:xfrm>
          <a:off x="522667" y="429027"/>
          <a:ext cx="926341" cy="93304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171450</xdr:colOff>
      <xdr:row>4</xdr:row>
      <xdr:rowOff>38100</xdr:rowOff>
    </xdr:from>
    <xdr:to>
      <xdr:col>0</xdr:col>
      <xdr:colOff>1800225</xdr:colOff>
      <xdr:row>5</xdr:row>
      <xdr:rowOff>95250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50E0F51A-720E-0E06-2D50-46A8948DFDBD}"/>
            </a:ext>
          </a:extLst>
        </xdr:cNvPr>
        <xdr:cNvSpPr/>
      </xdr:nvSpPr>
      <xdr:spPr>
        <a:xfrm>
          <a:off x="171450" y="1371600"/>
          <a:ext cx="1628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</a:t>
          </a:r>
          <a:r>
            <a:rPr lang="pt-BR" sz="1100" b="1" baseline="0"/>
            <a:t> Vinda, Maria Júlia</a:t>
          </a:r>
          <a:endParaRPr lang="pt-BR" sz="1100" b="1"/>
        </a:p>
      </xdr:txBody>
    </xdr:sp>
    <xdr:clientData/>
  </xdr:twoCellAnchor>
  <xdr:twoCellAnchor editAs="absolute">
    <xdr:from>
      <xdr:col>1</xdr:col>
      <xdr:colOff>523875</xdr:colOff>
      <xdr:row>4</xdr:row>
      <xdr:rowOff>114300</xdr:rowOff>
    </xdr:from>
    <xdr:to>
      <xdr:col>10</xdr:col>
      <xdr:colOff>447675</xdr:colOff>
      <xdr:row>5</xdr:row>
      <xdr:rowOff>171450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86B4984-55C5-4F3B-AD7C-D35B3447B6EE}"/>
            </a:ext>
          </a:extLst>
        </xdr:cNvPr>
        <xdr:cNvSpPr/>
      </xdr:nvSpPr>
      <xdr:spPr>
        <a:xfrm>
          <a:off x="2752725" y="1447800"/>
          <a:ext cx="541020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b="0">
              <a:solidFill>
                <a:schemeClr val="bg2">
                  <a:lumMod val="75000"/>
                </a:schemeClr>
              </a:solidFill>
            </a:rPr>
            <a:t>Período de apuração:</a:t>
          </a:r>
          <a:r>
            <a:rPr lang="pt-BR" sz="1000" b="0" baseline="0">
              <a:solidFill>
                <a:schemeClr val="bg2">
                  <a:lumMod val="75000"/>
                </a:schemeClr>
              </a:solidFill>
            </a:rPr>
            <a:t> 01/01/2024 - 31/12/2024 | Última Atualização: 20/06/2025 (18:52h) </a:t>
          </a:r>
          <a:endParaRPr lang="pt-BR" sz="1000" b="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o Rafael Jorte da Costa" refreshedDate="45827.907589467592" createdVersion="8" refreshedVersion="8" minRefreshableVersion="3" recordCount="293" xr:uid="{2C51C527-AD3C-4C89-8662-556F3ABC967B}">
  <cacheSource type="worksheet">
    <worksheetSource ref="A1:M294" sheet="B̳ases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854564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59476-3927-42F9-AE4C-465051A235A1}" name="Tabela Dinâmica5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21:E2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FD662-410D-464A-AEBA-F3D5A351071E}" name="tbl_easeasonpass_total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12:E1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3D9E0-6303-40C2-A127-1302F477E8C4}" name="tbl_annual_total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4:E7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formats count="1">
    <format dxfId="2">
      <pivotArea outline="0" collapsedLevelsAreSubtotals="1" fieldPosition="0"/>
    </format>
  </format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8F997B6-329C-4EE7-9B13-23A32EB575E5}" sourceName="Subscription Type">
  <pivotTables>
    <pivotTable tabId="5" name="tbl_annual_total"/>
    <pivotTable tabId="5" name="tbl_easeasonpass_total"/>
    <pivotTable tabId="5" name="Tabela Dinâmica5"/>
  </pivotTables>
  <data>
    <tabular pivotCacheId="985456438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6F35E3A-4B47-4D06-AD3E-79BDD051504D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8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7"/>
    <tableColumn id="2" xr3:uid="{53DD39D0-2220-4121-9E9D-4EAA7E151C0F}" name="Name" dataDxfId="16"/>
    <tableColumn id="3" xr3:uid="{4F5FF271-4C57-4BE0-8F2C-F82C8551625C}" name="Plan" dataDxfId="15"/>
    <tableColumn id="4" xr3:uid="{8C17EB93-79B9-4E55-B8F7-BEB82F8253E9}" name="Start Date" dataDxfId="14"/>
    <tableColumn id="5" xr3:uid="{48CEDF9B-1689-482A-A828-5CCE7713264A}" name="Auto Renewal" dataDxfId="13"/>
    <tableColumn id="6" xr3:uid="{78B82374-9AA7-4E38-AE4F-78CDE6C83720}" name="Subscription Price" dataDxfId="12" dataCellStyle="Moeda"/>
    <tableColumn id="7" xr3:uid="{F2433F68-AF33-49D0-B1FB-19A396074EDE}" name="Subscription Type" dataDxfId="11"/>
    <tableColumn id="8" xr3:uid="{FD4D9C95-F6E5-4933-9068-A71FF7DF9343}" name="EA Play Season Pass" dataDxfId="10"/>
    <tableColumn id="13" xr3:uid="{978DD0D2-834E-4CE4-A39B-30976086932F}" name="EA Play Season Pass_x000a_Price" dataDxfId="9" dataCellStyle="Moeda"/>
    <tableColumn id="9" xr3:uid="{6E29F111-C395-4580-9DAD-3407D9E8B1A4}" name="Minecraft Season Pass" dataDxfId="8"/>
    <tableColumn id="10" xr3:uid="{EF544EAA-7F25-4FD5-A10E-8E62804DB9E3}" name="Minecraft Season Pass Price" dataDxfId="7" dataCellStyle="Moeda"/>
    <tableColumn id="11" xr3:uid="{7F6EB64A-1F07-4E48-9F0F-AC7D9DCD26F8}" name="Coupon Value" dataDxfId="6" dataCellStyle="Moeda"/>
    <tableColumn id="12" xr3:uid="{2B04ABC8-DE6F-426E-ADC0-D8AFC68CA58E}" name="Total Value" dataDxfId="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topLeftCell="A6" zoomScaleNormal="100" workbookViewId="0">
      <selection activeCell="H25" sqref="H2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181" zoomScale="90" zoomScaleNormal="90" workbookViewId="0">
      <selection activeCell="H25" sqref="H25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0E0F-EE42-41A7-AB52-A9D39D6930CD}">
  <sheetPr>
    <tabColor theme="3" tint="0.749992370372631"/>
  </sheetPr>
  <dimension ref="D2:H25"/>
  <sheetViews>
    <sheetView showGridLines="0" workbookViewId="0">
      <selection activeCell="H25" sqref="H25"/>
    </sheetView>
  </sheetViews>
  <sheetFormatPr defaultRowHeight="15" x14ac:dyDescent="0.25"/>
  <cols>
    <col min="4" max="4" width="18.42578125" bestFit="1" customWidth="1"/>
    <col min="5" max="5" width="19.28515625" bestFit="1" customWidth="1"/>
    <col min="8" max="8" width="12.140625" bestFit="1" customWidth="1"/>
  </cols>
  <sheetData>
    <row r="2" spans="4:8" x14ac:dyDescent="0.25">
      <c r="D2" s="12" t="s">
        <v>16</v>
      </c>
      <c r="E2" t="s">
        <v>317</v>
      </c>
    </row>
    <row r="4" spans="4:8" x14ac:dyDescent="0.25">
      <c r="D4" s="12" t="s">
        <v>313</v>
      </c>
      <c r="E4" t="s">
        <v>316</v>
      </c>
    </row>
    <row r="5" spans="4:8" x14ac:dyDescent="0.25">
      <c r="D5" s="13" t="s">
        <v>23</v>
      </c>
      <c r="E5" s="14">
        <v>3843</v>
      </c>
    </row>
    <row r="6" spans="4:8" x14ac:dyDescent="0.25">
      <c r="D6" s="13" t="s">
        <v>19</v>
      </c>
      <c r="E6" s="14">
        <v>3771</v>
      </c>
    </row>
    <row r="7" spans="4:8" x14ac:dyDescent="0.25">
      <c r="D7" s="13" t="s">
        <v>314</v>
      </c>
      <c r="E7" s="14">
        <v>7614</v>
      </c>
    </row>
    <row r="10" spans="4:8" x14ac:dyDescent="0.25">
      <c r="D10" s="12" t="s">
        <v>16</v>
      </c>
      <c r="E10" t="s">
        <v>317</v>
      </c>
    </row>
    <row r="12" spans="4:8" x14ac:dyDescent="0.25">
      <c r="D12" s="12" t="s">
        <v>313</v>
      </c>
      <c r="E12" t="s">
        <v>319</v>
      </c>
    </row>
    <row r="13" spans="4:8" x14ac:dyDescent="0.25">
      <c r="D13" s="13" t="s">
        <v>22</v>
      </c>
      <c r="E13" s="14">
        <v>0</v>
      </c>
    </row>
    <row r="14" spans="4:8" x14ac:dyDescent="0.25">
      <c r="D14" s="13" t="s">
        <v>26</v>
      </c>
      <c r="E14" s="14">
        <v>0</v>
      </c>
    </row>
    <row r="15" spans="4:8" x14ac:dyDescent="0.25">
      <c r="D15" s="13" t="s">
        <v>18</v>
      </c>
      <c r="E15" s="14">
        <v>2940</v>
      </c>
    </row>
    <row r="16" spans="4:8" x14ac:dyDescent="0.25">
      <c r="D16" s="13" t="s">
        <v>314</v>
      </c>
      <c r="E16" s="14">
        <v>2940</v>
      </c>
      <c r="H16" s="16">
        <f>GETPIVOTDATA("EA Play Season Pass
Price",$D$12)</f>
        <v>2940</v>
      </c>
    </row>
    <row r="19" spans="4:8" x14ac:dyDescent="0.25">
      <c r="D19" s="12" t="s">
        <v>16</v>
      </c>
      <c r="E19" t="s">
        <v>317</v>
      </c>
    </row>
    <row r="21" spans="4:8" x14ac:dyDescent="0.25">
      <c r="D21" s="12" t="s">
        <v>313</v>
      </c>
      <c r="E21" t="s">
        <v>315</v>
      </c>
    </row>
    <row r="22" spans="4:8" x14ac:dyDescent="0.25">
      <c r="D22" s="13" t="s">
        <v>22</v>
      </c>
      <c r="E22" s="14">
        <v>0</v>
      </c>
    </row>
    <row r="23" spans="4:8" x14ac:dyDescent="0.25">
      <c r="D23" s="13" t="s">
        <v>26</v>
      </c>
      <c r="E23" s="14">
        <v>1900</v>
      </c>
    </row>
    <row r="24" spans="4:8" x14ac:dyDescent="0.25">
      <c r="D24" s="13" t="s">
        <v>18</v>
      </c>
      <c r="E24" s="14">
        <v>1960</v>
      </c>
    </row>
    <row r="25" spans="4:8" x14ac:dyDescent="0.25">
      <c r="D25" s="13" t="s">
        <v>314</v>
      </c>
      <c r="E25" s="14">
        <v>3860</v>
      </c>
      <c r="H25" s="16">
        <f>GETPIVOTDATA("Minecraft Season Pass Price",$D$21)</f>
        <v>3860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3"/>
  <sheetViews>
    <sheetView showGridLines="0" showRowColHeaders="0" tabSelected="1" topLeftCell="A2" zoomScaleNormal="100" workbookViewId="0">
      <selection activeCell="N4" sqref="N4"/>
    </sheetView>
  </sheetViews>
  <sheetFormatPr defaultRowHeight="15" x14ac:dyDescent="0.25"/>
  <cols>
    <col min="1" max="1" width="33.42578125" style="17" customWidth="1"/>
    <col min="2" max="2" width="9.140625" style="7" customWidth="1"/>
    <col min="3" max="7" width="9.140625" style="7"/>
    <col min="8" max="8" width="9.140625" style="7" customWidth="1"/>
    <col min="9" max="11" width="9.140625" style="7"/>
    <col min="12" max="12" width="6.5703125" style="7" customWidth="1"/>
    <col min="13" max="19" width="9.140625" style="7"/>
    <col min="20" max="20" width="15.7109375" style="7" customWidth="1"/>
    <col min="21" max="16384" width="9.140625" style="7"/>
  </cols>
  <sheetData>
    <row r="1" spans="1:20" s="15" customFormat="1" x14ac:dyDescent="0.25">
      <c r="A1" s="17"/>
    </row>
    <row r="2" spans="1:20" s="15" customFormat="1" ht="60" customHeight="1" thickBot="1" x14ac:dyDescent="0.55000000000000004">
      <c r="A2" s="17"/>
      <c r="C2" s="20" t="s">
        <v>318</v>
      </c>
      <c r="D2" s="18"/>
      <c r="E2" s="18"/>
      <c r="F2" s="18"/>
      <c r="G2" s="18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0" s="15" customFormat="1" x14ac:dyDescent="0.25">
      <c r="A3" s="1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A̳ssets</vt:lpstr>
      <vt:lpstr>B̳ases</vt:lpstr>
      <vt:lpstr>Cálculos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Joao Rafael Jorte da Costa</cp:lastModifiedBy>
  <dcterms:created xsi:type="dcterms:W3CDTF">2024-12-19T13:13:10Z</dcterms:created>
  <dcterms:modified xsi:type="dcterms:W3CDTF">2025-06-20T21:54:18Z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