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0ddff5975960f05/Dcts_BK_compartilhado/BI_Arquivos_compartilhado/c_Sistema_BKQBF/"/>
    </mc:Choice>
  </mc:AlternateContent>
  <xr:revisionPtr revIDLastSave="21" documentId="8_{E721577D-3948-4D5C-80B6-A4597D22FC65}" xr6:coauthVersionLast="47" xr6:coauthVersionMax="47" xr10:uidLastSave="{8BBC267D-096B-4048-96DB-20AC44935206}"/>
  <bookViews>
    <workbookView xWindow="10140" yWindow="0" windowWidth="10455" windowHeight="10905" xr2:uid="{00000000-000D-0000-FFFF-FFFF00000000}"/>
  </bookViews>
  <sheets>
    <sheet name="TABELA CDD" sheetId="2" r:id="rId1"/>
    <sheet name="ENVIO BK TABELA PL" sheetId="4" state="hidden" r:id="rId2"/>
    <sheet name="Sheet1" sheetId="8" state="hidden" r:id="rId3"/>
    <sheet name="Sheet2" sheetId="9" state="hidden" r:id="rId4"/>
  </sheets>
  <externalReferences>
    <externalReference r:id="rId5"/>
  </externalReferences>
  <definedNames>
    <definedName name="_xlnm._FilterDatabase" localSheetId="1" hidden="1">'ENVIO BK TABELA PL'!$A$24:$L$37</definedName>
    <definedName name="_xlnm._FilterDatabase" localSheetId="3" hidden="1">Sheet2!$B$2:$G$48</definedName>
    <definedName name="_xlnm._FilterDatabase" localSheetId="0" hidden="1">'TABELA CDD'!$A$1:$D$61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8" l="1"/>
  <c r="H3" i="8" l="1"/>
  <c r="H4" i="8" s="1"/>
  <c r="H37" i="8" l="1"/>
  <c r="J5" i="8" l="1"/>
  <c r="X2" i="8"/>
  <c r="Y2" i="8" s="1"/>
  <c r="Z2" i="8" s="1"/>
  <c r="AA2" i="8" s="1"/>
  <c r="AB2" i="8" s="1"/>
  <c r="AD2" i="8" s="1"/>
  <c r="W2" i="8"/>
  <c r="D6" i="8"/>
  <c r="E6" i="8"/>
  <c r="F6" i="8"/>
  <c r="G6" i="8"/>
  <c r="H6" i="8"/>
  <c r="C6" i="8"/>
  <c r="C9" i="8"/>
  <c r="D9" i="8" s="1"/>
  <c r="E9" i="8" s="1"/>
  <c r="F9" i="8" s="1"/>
  <c r="G9" i="8" s="1"/>
  <c r="H9" i="8" s="1"/>
  <c r="H10" i="8" s="1"/>
  <c r="G4" i="8"/>
  <c r="F4" i="8"/>
  <c r="E4" i="8"/>
  <c r="D4" i="8"/>
  <c r="C4" i="8"/>
  <c r="G47" i="9"/>
  <c r="G48" i="9"/>
  <c r="G49" i="9"/>
  <c r="G50" i="9"/>
  <c r="G46" i="9"/>
  <c r="F47" i="9"/>
  <c r="F48" i="9"/>
  <c r="F49" i="9"/>
  <c r="F50" i="9"/>
  <c r="F46" i="9"/>
  <c r="AD3" i="8" l="1"/>
  <c r="I9" i="8"/>
  <c r="J9" i="8"/>
  <c r="J10" i="8" s="1"/>
  <c r="K37" i="4" l="1"/>
  <c r="K36" i="4"/>
  <c r="K35" i="4"/>
  <c r="K32" i="4"/>
  <c r="K30" i="4"/>
  <c r="K25" i="4"/>
  <c r="K34" i="4"/>
  <c r="K33" i="4"/>
  <c r="K31" i="4"/>
  <c r="K29" i="4"/>
  <c r="K26" i="4"/>
  <c r="K28" i="4"/>
  <c r="K27" i="4"/>
  <c r="K10" i="4"/>
  <c r="K8" i="4"/>
  <c r="K6" i="4"/>
  <c r="K4" i="4"/>
  <c r="K2" i="4"/>
</calcChain>
</file>

<file path=xl/sharedStrings.xml><?xml version="1.0" encoding="utf-8"?>
<sst xmlns="http://schemas.openxmlformats.org/spreadsheetml/2006/main" count="294" uniqueCount="113">
  <si>
    <t>INÍCIO NOVO PREÇO &gt;&gt;&gt;</t>
  </si>
  <si>
    <t>PRÓXIMO REAJUSTE &gt;&gt;&gt;</t>
  </si>
  <si>
    <t>REAJ. PREVISTO EM CONTRATO &gt;&gt;&gt;</t>
  </si>
  <si>
    <t>INDÍCE IGPM &gt;&gt;&gt;</t>
  </si>
  <si>
    <t>INDÍCE IPCA &gt;&gt;&gt;</t>
  </si>
  <si>
    <t>INDÍCE IPC &gt;&gt;&gt;</t>
  </si>
  <si>
    <t>CÓD.</t>
  </si>
  <si>
    <t>PRODUTO</t>
  </si>
  <si>
    <t>QTD UNIT</t>
  </si>
  <si>
    <t>UNID</t>
  </si>
  <si>
    <t>PREÇO</t>
  </si>
  <si>
    <t>cx</t>
  </si>
  <si>
    <t>%</t>
  </si>
  <si>
    <t>TABELA 2018</t>
  </si>
  <si>
    <t/>
  </si>
  <si>
    <t>Janeiro</t>
  </si>
  <si>
    <t>Aplicar</t>
  </si>
  <si>
    <t>N/A</t>
  </si>
  <si>
    <t>REDE &gt;&gt;&gt;</t>
  </si>
  <si>
    <t>GERENTE DE CONTAS &gt;&gt;&gt;</t>
  </si>
  <si>
    <t>ABRANGÊNCIA &gt;&gt;&gt;</t>
  </si>
  <si>
    <t>CÓDIGO REDE &gt;&gt;&gt;</t>
  </si>
  <si>
    <t>PRAZO &gt;&gt;&gt;</t>
  </si>
  <si>
    <t>L</t>
  </si>
  <si>
    <t>Dz</t>
  </si>
  <si>
    <t>TABELA 2019</t>
  </si>
  <si>
    <t>BK</t>
  </si>
  <si>
    <t>NACIONAL</t>
  </si>
  <si>
    <t>21 DIAS S/ADF</t>
  </si>
  <si>
    <t>BIB</t>
  </si>
  <si>
    <t>OUTROS</t>
  </si>
  <si>
    <t>IPCA FORA DOM</t>
  </si>
  <si>
    <t>IPCA FORA DOM+OUTROS</t>
  </si>
  <si>
    <t>ASTRO</t>
  </si>
  <si>
    <t>GUARANA CHP ANTARCTICA MIX BAG IN BOX 18L</t>
  </si>
  <si>
    <t>GUARANA CHP ANTARCTICA DIET MIX BAG IN BOX 18L</t>
  </si>
  <si>
    <t>PEPSI COLA MIX BAG IN BOX 18L</t>
  </si>
  <si>
    <t>PEPSI TWIST MIX BAG IN BOX 18L</t>
  </si>
  <si>
    <t>PEPSI ZERO MIX BAG IN BOX 18L</t>
  </si>
  <si>
    <t>SODA LIMONADA ANTARCTICA MIX BAG IN BOX 18L</t>
  </si>
  <si>
    <t>SUKITA MIX BAG IN BOX 18L</t>
  </si>
  <si>
    <t>BARE GUARANA LATA 350ML CAIXA C/12 NPAL</t>
  </si>
  <si>
    <t>BUDWEISER LATA 350ML CX CARTAO C/12 NPAL</t>
  </si>
  <si>
    <t>BUDWEISER LATA 350ML SH C/12 NPAL</t>
  </si>
  <si>
    <t>CITRUS ANTARCTICA LATA 350ML SH C/12 NPAL</t>
  </si>
  <si>
    <t>GUARANA CHP ANTARCTICA LATA 350ML SH C/12 NPAL</t>
  </si>
  <si>
    <t>GUARANA CHP ANTARCTICA LATA 350ML SH LISO C/12 NPAL</t>
  </si>
  <si>
    <t>GUARANA CHP ANTARCTICA DIET LATA 350ML SH C/12 NPAL</t>
  </si>
  <si>
    <t>GUARANA CHP ANTARCTICA DIET LATA 350ML SH LISO C/12 NPAL</t>
  </si>
  <si>
    <t>LIPTON CHA VERDE LATA 340ML SH CX12 NPAL</t>
  </si>
  <si>
    <t>LIPTON LIMAO LATA 340ML SHRINK C/ 12</t>
  </si>
  <si>
    <t>LIPTON LIMAO LATA 340ML SH CX12 NPAL</t>
  </si>
  <si>
    <t>LIPTON LIMAO LIGHT LATA 340ML SH CX12 NPAL</t>
  </si>
  <si>
    <t>LIPTON PESSEGO LATA 340ML SH CX12 NPAL</t>
  </si>
  <si>
    <t>LIPTON PESSEGO LIGHT LATA 340ML SH CX12 NPAL</t>
  </si>
  <si>
    <t>PEPSI COLA LATA 350ML SH C/12 NPAL</t>
  </si>
  <si>
    <t>PEPSI TWIST LATA 350ML SH C/12 NPAL</t>
  </si>
  <si>
    <t>PEPSI COLA LIGHT LATA 350ML SH C/12 NPAL</t>
  </si>
  <si>
    <t>PEPSI TWIST ZERO LATA 350ML SH C/12 NPAL</t>
  </si>
  <si>
    <t>PEPSI ZERO LATA 350ML SH C/12 NPAL</t>
  </si>
  <si>
    <t>SODA LIMONADA ANTARCTICA DIET LATA 350ML TWELVE PACK SHRINK DECORA</t>
  </si>
  <si>
    <t>SODA LIMONADA ANTARCTICA DIET LATA 350ML SH C/12 NPAL</t>
  </si>
  <si>
    <t>SODA LIMONADA ANTARCTICA LATA 350ML SHRINK C/12</t>
  </si>
  <si>
    <t>SODA LIMONADA ANTARCTICA LATA 350ML SH C/12 NPAL</t>
  </si>
  <si>
    <t>SODA LIMONADA ANTARCTICA LATA 350ML SH LISO C/12 NPAL</t>
  </si>
  <si>
    <t>SUKITA LATA 350ML SH C/12 NPAL</t>
  </si>
  <si>
    <t>SUKITA LATA 350ML SH LISO C/12 NPAL</t>
  </si>
  <si>
    <t>SUKITA UVA LATA 350ML SH C/12 NPAL</t>
  </si>
  <si>
    <t>TONICA ANTARCTICA LATA 350ML SH C/12 NPAL</t>
  </si>
  <si>
    <t>TONICA ANTARCTICA LATA 350ML SH LISO C/12 NPAL</t>
  </si>
  <si>
    <t>TONICA ANTARCTICA DIET LATA 350ML SH C/12 NPAL</t>
  </si>
  <si>
    <t>H2OH CITRUS C/GAS PET 500ML SHRINK C/12 NPAL</t>
  </si>
  <si>
    <t>H2OH LIMAO/MACA C/GAS PET 500ML CAIXA C/12</t>
  </si>
  <si>
    <t>H2OH LIMAO MARACUJA C/GAS PET 500ML CAIXA C/12</t>
  </si>
  <si>
    <t>H2OH LIMONETO PET 500ML SHRINK C/12 NPAL</t>
  </si>
  <si>
    <t>H2OH LIMÃO C/GAS PET 500ML CAIXA C/12</t>
  </si>
  <si>
    <t>H2OH LARANJA C/GAS PET 500ML SHRINK C/12 NPAL</t>
  </si>
  <si>
    <t>HELLO BY H2OH LIMAO PET 500ML SH C/12</t>
  </si>
  <si>
    <t>BAG</t>
  </si>
  <si>
    <t>PACK</t>
  </si>
  <si>
    <t>PEPSI COLA PET 237ML SHRINK C/12</t>
  </si>
  <si>
    <t>PEPSI TWIST PET 237ML SHRINK C/12</t>
  </si>
  <si>
    <t>GUARANA CHP ANTARCTICA PET 237ML SHRINK C/12 S/ BARREIRA</t>
  </si>
  <si>
    <t>GUARANA CHP ANTARCTICA DIET PET 600ML CAIXA C/12</t>
  </si>
  <si>
    <t>GUARANA CHP ANTARCTICA DIET PET 600ML CX12 NPAL</t>
  </si>
  <si>
    <t>GUARANA CHP ANTARCTICA PET 600ML CAIXA C/12</t>
  </si>
  <si>
    <t>GUARANA CHP ANTARCTICA PET 600ML CX12 NPAL</t>
  </si>
  <si>
    <t>PEPSI COLA LIGHT PET 600ML CX12 NPAL</t>
  </si>
  <si>
    <t>PEPSI COLA PET 600ML CX12 NPAL</t>
  </si>
  <si>
    <t>PEPSI TWIST PET 600ML CX12 NPAL</t>
  </si>
  <si>
    <t>SODA LIMONADA ANTARCTICA PET 600ML CAIXA C/12</t>
  </si>
  <si>
    <t>SODA LIMONADA ANTARCTICA PET 600ML CX12 NPAL</t>
  </si>
  <si>
    <t>SUKITA PET 600ML CAIXA C/12</t>
  </si>
  <si>
    <t>SUKITA PET 600ML CX12 NPAL</t>
  </si>
  <si>
    <t>PC TW PT600 CX12</t>
  </si>
  <si>
    <t>GUARANA CHP ANTARCTICA PET 200ML SH C/12</t>
  </si>
  <si>
    <t>SUKITA PET 200ML SH C/12</t>
  </si>
  <si>
    <t>SODA LIMONADA ANTARCTICA PET 200ML SH C/12</t>
  </si>
  <si>
    <t>PEPSI COLA PET 200ML SH C/12</t>
  </si>
  <si>
    <t>GUARANA ANTARCTICA ZERO LATA 350ML SH C/12 NPAL</t>
  </si>
  <si>
    <t>GUARANA CHP ANTARCTICA LATA 350ML SH C/18 NPAL</t>
  </si>
  <si>
    <t>BUDWEISER LONG NECK 330ML SIX-PACK SHRINK C/4 MULTPACK</t>
  </si>
  <si>
    <t>BUDWEISER LATA 350ML CX CARTAO C/12 NPAL MULTPACK</t>
  </si>
  <si>
    <t>BUDWEISER LONG NECK 330ML SIX-PACK</t>
  </si>
  <si>
    <t>BUDWEISER LONG NECK 330ML SIX-PACK SHRINK C/2 MULTPACK 02</t>
  </si>
  <si>
    <t>COD EAN13 PRODUTO</t>
  </si>
  <si>
    <t>COD EAN13 PRODUTO UNITÁRIO</t>
  </si>
  <si>
    <t>R$/HL</t>
  </si>
  <si>
    <t>NAB</t>
  </si>
  <si>
    <t>MACO BAG/HL</t>
  </si>
  <si>
    <t>CODABV</t>
  </si>
  <si>
    <t>QTDUNIT</t>
  </si>
  <si>
    <t>PRECO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</si>
</sst>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416]mmm\-yy;@"/>
    <numFmt numFmtId="165" formatCode="0.0%"/>
    <numFmt numFmtId="166" formatCode="_(&quot;R$ &quot;* #,##0.00_);_(&quot;R$ &quot;* \(#,##0.00\);_(&quot;R$ &quot;* &quot;-&quot;??_);_(@_)"/>
    <numFmt numFmtId="167" formatCode="_-[$R$-416]\ * #,##0.0_-;\-[$R$-416]\ * #,##0.0_-;_-[$R$-416]\ * &quot;-&quot;??_-;_-@_-"/>
    <numFmt numFmtId="168" formatCode="_-[$R$-416]\ * #,##0_-;\-[$R$-416]\ * #,##0_-;_-[$R$-416]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vantt"/>
    </font>
    <font>
      <sz val="8"/>
      <name val="Arial"/>
      <family val="2"/>
    </font>
    <font>
      <sz val="8"/>
      <color theme="3" tint="-0.499984740745262"/>
      <name val="Arial"/>
      <family val="2"/>
    </font>
    <font>
      <b/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rgb="FFD0CECE"/>
      </left>
      <right style="dotted">
        <color rgb="FFD0CECE"/>
      </right>
      <top style="dotted">
        <color rgb="FFD0CECE"/>
      </top>
      <bottom style="dotted">
        <color rgb="FFD0CECE"/>
      </bottom>
      <diagonal/>
    </border>
    <border>
      <left style="hair">
        <color indexed="64"/>
      </left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16" fontId="4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65" fontId="4" fillId="0" borderId="2" xfId="1" applyNumberFormat="1" applyFont="1" applyFill="1" applyBorder="1" applyAlignment="1">
      <alignment horizontal="center" vertical="center"/>
    </xf>
    <xf numFmtId="9" fontId="4" fillId="0" borderId="2" xfId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0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/>
    <xf numFmtId="2" fontId="5" fillId="4" borderId="1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9" fontId="0" fillId="4" borderId="2" xfId="0" applyNumberForma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2" fontId="5" fillId="5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10" fontId="9" fillId="0" borderId="2" xfId="0" applyNumberFormat="1" applyFont="1" applyBorder="1" applyAlignment="1">
      <alignment horizontal="center"/>
    </xf>
    <xf numFmtId="10" fontId="9" fillId="0" borderId="4" xfId="0" applyNumberFormat="1" applyFont="1" applyBorder="1" applyAlignment="1">
      <alignment horizontal="center"/>
    </xf>
    <xf numFmtId="10" fontId="9" fillId="0" borderId="6" xfId="0" applyNumberFormat="1" applyFont="1" applyBorder="1" applyAlignment="1">
      <alignment horizontal="center"/>
    </xf>
    <xf numFmtId="10" fontId="9" fillId="0" borderId="7" xfId="0" applyNumberFormat="1" applyFont="1" applyBorder="1" applyAlignment="1">
      <alignment horizontal="center"/>
    </xf>
    <xf numFmtId="1" fontId="5" fillId="6" borderId="2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 readingOrder="1"/>
    </xf>
    <xf numFmtId="10" fontId="10" fillId="0" borderId="8" xfId="0" applyNumberFormat="1" applyFont="1" applyBorder="1" applyAlignment="1">
      <alignment horizontal="center" wrapText="1" readingOrder="1"/>
    </xf>
    <xf numFmtId="9" fontId="0" fillId="0" borderId="0" xfId="1" applyFont="1"/>
    <xf numFmtId="2" fontId="0" fillId="0" borderId="0" xfId="0" applyNumberFormat="1"/>
    <xf numFmtId="10" fontId="0" fillId="0" borderId="0" xfId="0" applyNumberFormat="1"/>
    <xf numFmtId="9" fontId="5" fillId="5" borderId="9" xfId="1" applyFont="1" applyFill="1" applyBorder="1" applyAlignment="1">
      <alignment horizontal="center" vertical="center"/>
    </xf>
    <xf numFmtId="167" fontId="11" fillId="6" borderId="10" xfId="0" applyNumberFormat="1" applyFont="1" applyFill="1" applyBorder="1" applyAlignment="1">
      <alignment horizontal="center"/>
    </xf>
    <xf numFmtId="168" fontId="12" fillId="3" borderId="10" xfId="0" applyNumberFormat="1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" fontId="6" fillId="0" borderId="5" xfId="0" applyNumberFormat="1" applyFont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2" fontId="5" fillId="5" borderId="13" xfId="0" applyNumberFormat="1" applyFont="1" applyFill="1" applyBorder="1" applyAlignment="1">
      <alignment horizontal="center" vertical="center"/>
    </xf>
  </cellXfs>
  <cellStyles count="4">
    <cellStyle name="Comma 2" xfId="3" xr:uid="{8651694F-DF9D-4097-B365-C700EF040FBC}"/>
    <cellStyle name="Currency 2" xfId="2" xr:uid="{00000000-0005-0000-0000-000001000000}"/>
    <cellStyle name="Normal" xfId="0" builtinId="0"/>
    <cellStyle name="Porcentagem" xfId="1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PREÇO BAG IN 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4690415606446149E-2"/>
          <c:y val="0.22416149068322985"/>
          <c:w val="0.86347752332485161"/>
          <c:h val="0.62553870983518367"/>
        </c:manualLayout>
      </c:layout>
      <c:areaChart>
        <c:grouping val="stack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Lbls>
            <c:dLbl>
              <c:idx val="0"/>
              <c:layout>
                <c:manualLayout>
                  <c:x val="5.5555555555555558E-3"/>
                  <c:y val="-0.208333333333333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47-4038-B7ED-8A8DFC636631}"/>
                </c:ext>
              </c:extLst>
            </c:dLbl>
            <c:dLbl>
              <c:idx val="1"/>
              <c:layout>
                <c:manualLayout>
                  <c:x val="-2.7777777777777779E-3"/>
                  <c:y val="-0.222222222222222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B47-4038-B7ED-8A8DFC636631}"/>
                </c:ext>
              </c:extLst>
            </c:dLbl>
            <c:dLbl>
              <c:idx val="2"/>
              <c:layout>
                <c:manualLayout>
                  <c:x val="-2.7777777777777779E-3"/>
                  <c:y val="-0.254629629629629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B47-4038-B7ED-8A8DFC636631}"/>
                </c:ext>
              </c:extLst>
            </c:dLbl>
            <c:dLbl>
              <c:idx val="3"/>
              <c:layout>
                <c:manualLayout>
                  <c:x val="0"/>
                  <c:y val="-0.273148148148148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47-4038-B7ED-8A8DFC636631}"/>
                </c:ext>
              </c:extLst>
            </c:dLbl>
            <c:dLbl>
              <c:idx val="4"/>
              <c:layout>
                <c:manualLayout>
                  <c:x val="-1.388888888888899E-2"/>
                  <c:y val="-0.300925925925925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47-4038-B7ED-8A8DFC636631}"/>
                </c:ext>
              </c:extLst>
            </c:dLbl>
            <c:dLbl>
              <c:idx val="5"/>
              <c:layout>
                <c:manualLayout>
                  <c:x val="-2.0356234096692235E-2"/>
                  <c:y val="-0.322981366459627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B7-4730-9C9C-5206AFE87793}"/>
                </c:ext>
              </c:extLst>
            </c:dLbl>
            <c:dLbl>
              <c:idx val="6"/>
              <c:layout>
                <c:manualLayout>
                  <c:x val="-2.0356234096692235E-2"/>
                  <c:y val="-0.31055900621118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8E-4716-A110-65C7C61B21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Sheet1!$B$3:$H$3</c:f>
              <c:numCache>
                <c:formatCode>0.00</c:formatCode>
                <c:ptCount val="7"/>
                <c:pt idx="0">
                  <c:v>156.78000000000003</c:v>
                </c:pt>
                <c:pt idx="1">
                  <c:v>161.74992599999999</c:v>
                </c:pt>
                <c:pt idx="2">
                  <c:v>181.18937921760005</c:v>
                </c:pt>
                <c:pt idx="3">
                  <c:v>189.85023154420136</c:v>
                </c:pt>
                <c:pt idx="4">
                  <c:v>203.4624931459206</c:v>
                </c:pt>
                <c:pt idx="5">
                  <c:v>218.66114138392089</c:v>
                </c:pt>
                <c:pt idx="6">
                  <c:v>230.27204799140708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7-4038-B7ED-8A8DFC636631}"/>
            </c:ext>
          </c:extLst>
        </c:ser>
        <c:ser>
          <c:idx val="0"/>
          <c:order val="1"/>
          <c:spPr>
            <a:solidFill>
              <a:schemeClr val="bg1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(Sheet1!$B$3,Sheet1!$C$9:$H$9)</c:f>
              <c:numCache>
                <c:formatCode>0.00</c:formatCode>
                <c:ptCount val="7"/>
                <c:pt idx="0">
                  <c:v>156.78000000000003</c:v>
                </c:pt>
                <c:pt idx="1">
                  <c:v>163.77805701425359</c:v>
                </c:pt>
                <c:pt idx="2">
                  <c:v>165.83630907726933</c:v>
                </c:pt>
                <c:pt idx="3">
                  <c:v>183.36085521380346</c:v>
                </c:pt>
                <c:pt idx="4">
                  <c:v>212.82326331582897</c:v>
                </c:pt>
                <c:pt idx="5">
                  <c:v>229.84912438109529</c:v>
                </c:pt>
                <c:pt idx="6">
                  <c:v>250.0758473266317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9-4B4A-89A6-8A263C0116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44235055"/>
        <c:axId val="1532099599"/>
      </c:areaChart>
      <c:catAx>
        <c:axId val="1544235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2099599"/>
        <c:crosses val="autoZero"/>
        <c:auto val="1"/>
        <c:lblAlgn val="ctr"/>
        <c:lblOffset val="100"/>
        <c:noMultiLvlLbl val="0"/>
      </c:catAx>
      <c:valAx>
        <c:axId val="1532099599"/>
        <c:scaling>
          <c:orientation val="minMax"/>
          <c:min val="100"/>
        </c:scaling>
        <c:delete val="1"/>
        <c:axPos val="l"/>
        <c:numFmt formatCode="0.00" sourceLinked="1"/>
        <c:majorTickMark val="none"/>
        <c:minorTickMark val="none"/>
        <c:tickLblPos val="nextTo"/>
        <c:crossAx val="1544235055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0136292476045178E-2"/>
                  <c:y val="4.64172316685958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12-43A9-939A-338046131788}"/>
                </c:ext>
              </c:extLst>
            </c:dLbl>
            <c:dLbl>
              <c:idx val="1"/>
              <c:layout>
                <c:manualLayout>
                  <c:x val="-7.3470552576162251E-2"/>
                  <c:y val="7.11978040900627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12-43A9-939A-338046131788}"/>
                </c:ext>
              </c:extLst>
            </c:dLbl>
            <c:dLbl>
              <c:idx val="2"/>
              <c:layout>
                <c:manualLayout>
                  <c:x val="-9.0141853076747575E-2"/>
                  <c:y val="-4.0314771806537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12-43A9-939A-338046131788}"/>
                </c:ext>
              </c:extLst>
            </c:dLbl>
            <c:dLbl>
              <c:idx val="3"/>
              <c:layout>
                <c:manualLayout>
                  <c:x val="-8.0139072776396439E-2"/>
                  <c:y val="-5.89002011226379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12-43A9-939A-3380461317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Sheet1!$B$3:$H$3</c:f>
              <c:numCache>
                <c:formatCode>0.00</c:formatCode>
                <c:ptCount val="7"/>
                <c:pt idx="0">
                  <c:v>156.78000000000003</c:v>
                </c:pt>
                <c:pt idx="1">
                  <c:v>161.74992599999999</c:v>
                </c:pt>
                <c:pt idx="2">
                  <c:v>181.18937921760005</c:v>
                </c:pt>
                <c:pt idx="3">
                  <c:v>189.85023154420136</c:v>
                </c:pt>
                <c:pt idx="4">
                  <c:v>203.4624931459206</c:v>
                </c:pt>
                <c:pt idx="5">
                  <c:v>218.66114138392089</c:v>
                </c:pt>
                <c:pt idx="6">
                  <c:v>230.27204799140708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A-4722-8445-FFBD86C3D8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12-43A9-939A-338046131788}"/>
                </c:ext>
              </c:extLst>
            </c:dLbl>
            <c:dLbl>
              <c:idx val="2"/>
              <c:layout>
                <c:manualLayout>
                  <c:x val="-7.0136292476045178E-2"/>
                  <c:y val="6.50953442280046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912-43A9-939A-338046131788}"/>
                </c:ext>
              </c:extLst>
            </c:dLbl>
            <c:dLbl>
              <c:idx val="3"/>
              <c:layout>
                <c:manualLayout>
                  <c:x val="-6.6802032375928175E-2"/>
                  <c:y val="5.27050580172711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12-43A9-939A-3380461317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(Sheet1!$B$3,Sheet1!$C$9:$H$9)</c:f>
              <c:numCache>
                <c:formatCode>0.00</c:formatCode>
                <c:ptCount val="7"/>
                <c:pt idx="0">
                  <c:v>156.78000000000003</c:v>
                </c:pt>
                <c:pt idx="1">
                  <c:v>163.77805701425359</c:v>
                </c:pt>
                <c:pt idx="2">
                  <c:v>165.83630907726933</c:v>
                </c:pt>
                <c:pt idx="3">
                  <c:v>183.36085521380346</c:v>
                </c:pt>
                <c:pt idx="4">
                  <c:v>212.82326331582897</c:v>
                </c:pt>
                <c:pt idx="5">
                  <c:v>229.84912438109529</c:v>
                </c:pt>
                <c:pt idx="6">
                  <c:v>250.0758473266317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A-4722-8445-FFBD86C3D8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88810831"/>
        <c:axId val="1688832047"/>
      </c:lineChart>
      <c:catAx>
        <c:axId val="16888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832047"/>
        <c:crosses val="autoZero"/>
        <c:auto val="1"/>
        <c:lblAlgn val="ctr"/>
        <c:lblOffset val="100"/>
        <c:noMultiLvlLbl val="0"/>
      </c:catAx>
      <c:valAx>
        <c:axId val="1688832047"/>
        <c:scaling>
          <c:orientation val="minMax"/>
          <c:min val="140"/>
        </c:scaling>
        <c:delete val="1"/>
        <c:axPos val="l"/>
        <c:numFmt formatCode="0.00" sourceLinked="1"/>
        <c:majorTickMark val="out"/>
        <c:minorTickMark val="none"/>
        <c:tickLblPos val="nextTo"/>
        <c:crossAx val="168881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TTV vs MACO BAG IN 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R$ BAG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Sheet1!$B$3:$H$3</c:f>
              <c:numCache>
                <c:formatCode>0.00</c:formatCode>
                <c:ptCount val="7"/>
                <c:pt idx="0">
                  <c:v>156.78000000000003</c:v>
                </c:pt>
                <c:pt idx="1">
                  <c:v>161.74992599999999</c:v>
                </c:pt>
                <c:pt idx="2">
                  <c:v>181.18937921760005</c:v>
                </c:pt>
                <c:pt idx="3">
                  <c:v>189.85023154420136</c:v>
                </c:pt>
                <c:pt idx="4">
                  <c:v>203.4624931459206</c:v>
                </c:pt>
                <c:pt idx="5">
                  <c:v>218.66114138392089</c:v>
                </c:pt>
                <c:pt idx="6">
                  <c:v>230.27204799140708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E-4468-9D76-6674BF9C86B2}"/>
            </c:ext>
          </c:extLst>
        </c:ser>
        <c:ser>
          <c:idx val="1"/>
          <c:order val="1"/>
          <c:tx>
            <c:v>MACO BAG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Sheet1!$B$37:$H$37</c:f>
              <c:numCache>
                <c:formatCode>_-[$R$-416]\ * #,##0.0_-;\-[$R$-416]\ * #,##0.0_-;_-[$R$-416]\ * "-"??_-;_-@_-</c:formatCode>
                <c:ptCount val="7"/>
                <c:pt idx="0">
                  <c:v>24.868777735632833</c:v>
                </c:pt>
                <c:pt idx="1">
                  <c:v>32.908678738943422</c:v>
                </c:pt>
                <c:pt idx="2">
                  <c:v>41</c:v>
                </c:pt>
                <c:pt idx="3">
                  <c:v>34.6</c:v>
                </c:pt>
                <c:pt idx="4">
                  <c:v>3.4</c:v>
                </c:pt>
                <c:pt idx="5">
                  <c:v>10.199999999999999</c:v>
                </c:pt>
                <c:pt idx="6" formatCode="_-[$R$-416]\ * #,##0_-;\-[$R$-416]\ * #,##0_-;_-[$R$-416]\ * &quot;-&quot;??_-;_-@_-">
                  <c:v>12.239999999999998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E-4468-9D76-6674BF9C86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1735775"/>
        <c:axId val="1271821551"/>
      </c:lineChart>
      <c:catAx>
        <c:axId val="184173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821551"/>
        <c:crosses val="autoZero"/>
        <c:auto val="1"/>
        <c:lblAlgn val="ctr"/>
        <c:lblOffset val="100"/>
        <c:noMultiLvlLbl val="0"/>
      </c:catAx>
      <c:valAx>
        <c:axId val="127182155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417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TTV vs MACO BAG IN 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R$ BAG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Sheet1!$B$3:$H$3</c:f>
              <c:numCache>
                <c:formatCode>0.00</c:formatCode>
                <c:ptCount val="7"/>
                <c:pt idx="0">
                  <c:v>156.78000000000003</c:v>
                </c:pt>
                <c:pt idx="1">
                  <c:v>161.74992599999999</c:v>
                </c:pt>
                <c:pt idx="2">
                  <c:v>181.18937921760005</c:v>
                </c:pt>
                <c:pt idx="3">
                  <c:v>189.85023154420136</c:v>
                </c:pt>
                <c:pt idx="4">
                  <c:v>203.4624931459206</c:v>
                </c:pt>
                <c:pt idx="5">
                  <c:v>218.66114138392089</c:v>
                </c:pt>
                <c:pt idx="6">
                  <c:v>230.27204799140708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8-44C3-860B-FF036D63F5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41735775"/>
        <c:axId val="1271821551"/>
      </c:barChart>
      <c:lineChart>
        <c:grouping val="standard"/>
        <c:varyColors val="0"/>
        <c:ser>
          <c:idx val="1"/>
          <c:order val="1"/>
          <c:tx>
            <c:v>MACO BAG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Sheet1!$B$37:$H$37</c:f>
              <c:numCache>
                <c:formatCode>_-[$R$-416]\ * #,##0.0_-;\-[$R$-416]\ * #,##0.0_-;_-[$R$-416]\ * "-"??_-;_-@_-</c:formatCode>
                <c:ptCount val="7"/>
                <c:pt idx="0">
                  <c:v>24.868777735632833</c:v>
                </c:pt>
                <c:pt idx="1">
                  <c:v>32.908678738943422</c:v>
                </c:pt>
                <c:pt idx="2">
                  <c:v>41</c:v>
                </c:pt>
                <c:pt idx="3">
                  <c:v>34.6</c:v>
                </c:pt>
                <c:pt idx="4">
                  <c:v>3.4</c:v>
                </c:pt>
                <c:pt idx="5">
                  <c:v>10.199999999999999</c:v>
                </c:pt>
                <c:pt idx="6" formatCode="_-[$R$-416]\ * #,##0_-;\-[$R$-416]\ * #,##0_-;_-[$R$-416]\ * &quot;-&quot;??_-;_-@_-">
                  <c:v>12.239999999999998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8-44C3-860B-FF036D63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735775"/>
        <c:axId val="1271821551"/>
      </c:lineChart>
      <c:catAx>
        <c:axId val="184173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821551"/>
        <c:crosses val="autoZero"/>
        <c:auto val="1"/>
        <c:lblAlgn val="ctr"/>
        <c:lblOffset val="100"/>
        <c:noMultiLvlLbl val="0"/>
      </c:catAx>
      <c:valAx>
        <c:axId val="127182155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417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85723</xdr:colOff>
      <xdr:row>3</xdr:row>
      <xdr:rowOff>107949</xdr:rowOff>
    </xdr:from>
    <xdr:to>
      <xdr:col>20</xdr:col>
      <xdr:colOff>285749</xdr:colOff>
      <xdr:row>21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8C756-5FC5-4371-8D9A-7580FFB90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511175</xdr:colOff>
      <xdr:row>10</xdr:row>
      <xdr:rowOff>114299</xdr:rowOff>
    </xdr:from>
    <xdr:to>
      <xdr:col>8</xdr:col>
      <xdr:colOff>12700</xdr:colOff>
      <xdr:row>21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31FFDA-A4A3-FEA6-1CCD-39D4D74AD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243417</xdr:colOff>
      <xdr:row>25</xdr:row>
      <xdr:rowOff>177801</xdr:rowOff>
    </xdr:from>
    <xdr:to>
      <xdr:col>10</xdr:col>
      <xdr:colOff>498475</xdr:colOff>
      <xdr:row>34</xdr:row>
      <xdr:rowOff>15875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2AA6B66-8F59-DBC7-17CD-650D8B670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31750</xdr:colOff>
      <xdr:row>26</xdr:row>
      <xdr:rowOff>12700</xdr:rowOff>
    </xdr:from>
    <xdr:to>
      <xdr:col>18</xdr:col>
      <xdr:colOff>336550</xdr:colOff>
      <xdr:row>40</xdr:row>
      <xdr:rowOff>177800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ABE3E1C-5826-413B-931C-8FA81F81D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99794740\AppData\Local\Microsoft\Windows\INetCache\Content.Outlook\4EHJGPD1\De-Para%20Prod%202023%20-%20Oficial%20Beer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icial"/>
    </sheetNames>
    <sheetDataSet>
      <sheetData sheetId="0">
        <row r="1">
          <cell r="F1" t="str">
            <v>SOMASES('[03 - Validação Jun21 Pré Consenso.xlsx]Análise'!$Y:$Y;'[03 - Validação Jun21 Pré Consenso.xlsx]Análise'!$I:$I;$D13&amp;$E13&amp;$F13&amp;$G13)/1000</v>
          </cell>
        </row>
        <row r="2">
          <cell r="F2" t="str">
            <v>SOMASES('[03 - Validação Jun21 Pré Consenso (SEXTA).xlsx]Análise'!$Y:$Y;'[03 - Validação Jun21 Pré Consenso (SEXTA).xlsx]Análise'!$I:$I;$D14&amp;$E14&amp;$F14&amp;$G14)/1000</v>
          </cell>
        </row>
        <row r="4">
          <cell r="B4" t="str">
            <v>Cod_prod (WS/Promax)</v>
          </cell>
          <cell r="C4" t="str">
            <v>COD_PROD_GERENCIAL</v>
          </cell>
          <cell r="D4" t="str">
            <v>COD_PROD_GERENCIAL_VENDAS</v>
          </cell>
          <cell r="E4" t="str">
            <v>Nom_Prod</v>
          </cell>
          <cell r="F4" t="str">
            <v>Nome Linha Marca</v>
          </cell>
          <cell r="G4" t="str">
            <v>Nome Marca</v>
          </cell>
          <cell r="H4" t="str">
            <v>Fator_hL</v>
          </cell>
          <cell r="I4" t="str">
            <v>COD_SAP</v>
          </cell>
          <cell r="J4" t="str">
            <v>COD EAN13 PRODUTO</v>
          </cell>
          <cell r="K4" t="str">
            <v>COD EAN13 PRODUTO UNITÁRIO</v>
          </cell>
        </row>
        <row r="5">
          <cell r="B5">
            <v>2532</v>
          </cell>
          <cell r="C5">
            <v>25320</v>
          </cell>
          <cell r="D5">
            <v>25320</v>
          </cell>
          <cell r="E5" t="str">
            <v>ANTARCTICA PILSEN 300ML</v>
          </cell>
          <cell r="F5" t="str">
            <v>ANTARCTICA</v>
          </cell>
          <cell r="G5" t="str">
            <v>ANTARCTICA PILSEN</v>
          </cell>
          <cell r="H5">
            <v>3.5999999999999997E-2</v>
          </cell>
          <cell r="I5">
            <v>38878</v>
          </cell>
          <cell r="J5">
            <v>7891991000178</v>
          </cell>
          <cell r="K5">
            <v>7891991000178</v>
          </cell>
        </row>
        <row r="6">
          <cell r="B6">
            <v>2538</v>
          </cell>
          <cell r="C6">
            <v>25387</v>
          </cell>
          <cell r="D6">
            <v>25387</v>
          </cell>
          <cell r="E6" t="str">
            <v>ANTARCTICA PILSEN 600ML</v>
          </cell>
          <cell r="F6" t="str">
            <v>ANTARCTICA</v>
          </cell>
          <cell r="G6" t="str">
            <v>ANTARCTICA PILSEN</v>
          </cell>
          <cell r="H6">
            <v>7.1999999999999995E-2</v>
          </cell>
          <cell r="I6">
            <v>38879</v>
          </cell>
          <cell r="J6">
            <v>78905276</v>
          </cell>
          <cell r="K6">
            <v>78905276</v>
          </cell>
        </row>
        <row r="7">
          <cell r="B7">
            <v>2570</v>
          </cell>
          <cell r="C7">
            <v>25189</v>
          </cell>
          <cell r="D7">
            <v>27441</v>
          </cell>
          <cell r="E7" t="str">
            <v>ANTARCTICA PILSEN EXTRA CRISTAL LONG NECK 355ML SIX-PACK SHRINK C/</v>
          </cell>
          <cell r="F7" t="str">
            <v>ANTARCTICA</v>
          </cell>
          <cell r="G7" t="str">
            <v>ANTARCTICA PILSEN EXTRA CRISTAL</v>
          </cell>
          <cell r="H7">
            <v>8.5199999999999998E-2</v>
          </cell>
          <cell r="I7">
            <v>38887</v>
          </cell>
          <cell r="J7">
            <v>7891991003698</v>
          </cell>
          <cell r="K7">
            <v>78909229</v>
          </cell>
        </row>
        <row r="8">
          <cell r="B8">
            <v>1743</v>
          </cell>
          <cell r="C8">
            <v>17434</v>
          </cell>
          <cell r="D8">
            <v>17434</v>
          </cell>
          <cell r="E8" t="str">
            <v>ANTARCTICA PILSEN GFA VD 1L COM TTC</v>
          </cell>
          <cell r="F8" t="str">
            <v>ANTARCTICA</v>
          </cell>
          <cell r="G8" t="str">
            <v>ANTARCTICA PILSEN</v>
          </cell>
          <cell r="H8">
            <v>0.12</v>
          </cell>
          <cell r="I8">
            <v>38788</v>
          </cell>
          <cell r="J8">
            <v>7891991009737</v>
          </cell>
          <cell r="K8">
            <v>7891991009737</v>
          </cell>
        </row>
        <row r="9">
          <cell r="B9">
            <v>13203</v>
          </cell>
          <cell r="C9">
            <v>132035</v>
          </cell>
          <cell r="D9">
            <v>132035</v>
          </cell>
          <cell r="E9" t="str">
            <v>ANTARCTICA PILSEN GFA VD 300ML CX C/23</v>
          </cell>
          <cell r="F9" t="str">
            <v>ANTARCTICA</v>
          </cell>
          <cell r="G9" t="str">
            <v>ANTARCTICA PILSEN</v>
          </cell>
          <cell r="H9">
            <v>6.9000000000000006E-2</v>
          </cell>
          <cell r="I9">
            <v>43514</v>
          </cell>
          <cell r="J9">
            <v>7891991011655</v>
          </cell>
          <cell r="K9">
            <v>7891991000178</v>
          </cell>
        </row>
        <row r="10">
          <cell r="B10">
            <v>17725</v>
          </cell>
          <cell r="C10">
            <v>177253</v>
          </cell>
          <cell r="D10">
            <v>24455</v>
          </cell>
          <cell r="E10" t="str">
            <v>ANTARCTICA PILSEN LATA 350ML SH C/18 NPAL MULTPACK</v>
          </cell>
          <cell r="F10" t="str">
            <v>ANTARCTICA</v>
          </cell>
          <cell r="G10" t="str">
            <v>ANTARCTICA PILSEN</v>
          </cell>
          <cell r="H10">
            <v>6.3E-2</v>
          </cell>
          <cell r="I10">
            <v>64671</v>
          </cell>
          <cell r="J10">
            <v>7891991014670</v>
          </cell>
          <cell r="K10">
            <v>7891991014670</v>
          </cell>
        </row>
        <row r="11">
          <cell r="B11">
            <v>1493</v>
          </cell>
          <cell r="C11">
            <v>24885</v>
          </cell>
          <cell r="D11">
            <v>24455</v>
          </cell>
          <cell r="E11" t="str">
            <v>ANTARCTICA PILSEN LATA 350ML SH C/18 NPAL PACK PRICE</v>
          </cell>
          <cell r="F11" t="str">
            <v>ANTARCTICA</v>
          </cell>
          <cell r="G11" t="str">
            <v>ANTARCTICA PILSEN</v>
          </cell>
          <cell r="H11">
            <v>6.3E-2</v>
          </cell>
          <cell r="I11">
            <v>39982</v>
          </cell>
          <cell r="J11">
            <v>7891991009607</v>
          </cell>
          <cell r="K11">
            <v>7891991000796</v>
          </cell>
        </row>
        <row r="12">
          <cell r="B12">
            <v>9067</v>
          </cell>
          <cell r="C12">
            <v>29777</v>
          </cell>
          <cell r="D12">
            <v>24455</v>
          </cell>
          <cell r="E12" t="str">
            <v>ANTARCTICA PILSEN LATA 350ML SH C/12 NPAL</v>
          </cell>
          <cell r="F12" t="str">
            <v>ANTARCTICA</v>
          </cell>
          <cell r="G12" t="str">
            <v>ANTARCTICA PILSEN</v>
          </cell>
          <cell r="H12">
            <v>4.2000000000000003E-2</v>
          </cell>
          <cell r="I12">
            <v>38991</v>
          </cell>
          <cell r="J12">
            <v>7891991002141</v>
          </cell>
          <cell r="K12">
            <v>7891991000796</v>
          </cell>
        </row>
        <row r="13">
          <cell r="B13">
            <v>9736</v>
          </cell>
          <cell r="C13">
            <v>29777</v>
          </cell>
          <cell r="D13">
            <v>24455</v>
          </cell>
          <cell r="E13" t="str">
            <v>ANTARCTICA PILSEN LATA 350ML SH LISO C/12 NPAL</v>
          </cell>
          <cell r="F13" t="str">
            <v>ANTARCTICA</v>
          </cell>
          <cell r="G13" t="str">
            <v>ANTARCTICA PILSEN</v>
          </cell>
          <cell r="H13">
            <v>4.2000000000000003E-2</v>
          </cell>
          <cell r="I13">
            <v>39053</v>
          </cell>
          <cell r="J13">
            <v>7891991002141</v>
          </cell>
          <cell r="K13">
            <v>7891991000796</v>
          </cell>
        </row>
        <row r="14">
          <cell r="B14">
            <v>9427</v>
          </cell>
          <cell r="C14">
            <v>94284</v>
          </cell>
          <cell r="D14">
            <v>94284</v>
          </cell>
          <cell r="E14" t="str">
            <v>ANTARCTICA PILSEN LT 473ML SH C/12 NPAL</v>
          </cell>
          <cell r="F14" t="str">
            <v>ANTARCTICA</v>
          </cell>
          <cell r="G14" t="str">
            <v>ANTARCTICA PILSEN</v>
          </cell>
          <cell r="H14">
            <v>5.6759999999999998E-2</v>
          </cell>
          <cell r="I14">
            <v>39044</v>
          </cell>
          <cell r="J14">
            <v>7891991009171</v>
          </cell>
          <cell r="K14">
            <v>7891991009164</v>
          </cell>
        </row>
        <row r="15">
          <cell r="B15">
            <v>20631</v>
          </cell>
          <cell r="C15">
            <v>206318</v>
          </cell>
          <cell r="D15">
            <v>206318</v>
          </cell>
          <cell r="E15" t="str">
            <v>ANTARCTICA PILSEN LATA XSLEEK 350ML SH C 12</v>
          </cell>
          <cell r="F15" t="str">
            <v>ANTARCTICA</v>
          </cell>
          <cell r="G15" t="str">
            <v>ANTARCTICA PILSEN</v>
          </cell>
          <cell r="H15">
            <v>4.2000000000000003E-2</v>
          </cell>
          <cell r="I15">
            <v>78679</v>
          </cell>
          <cell r="J15">
            <v>7891991295932</v>
          </cell>
          <cell r="K15">
            <v>7891991295925</v>
          </cell>
        </row>
        <row r="16">
          <cell r="B16">
            <v>2566</v>
          </cell>
          <cell r="C16">
            <v>24562</v>
          </cell>
          <cell r="D16">
            <v>27508</v>
          </cell>
          <cell r="E16" t="str">
            <v>ANTARCTICA PILSEN LONG NECK 355ML SIX-PACK SHRINK C/4</v>
          </cell>
          <cell r="F16" t="str">
            <v>ANTARCTICA</v>
          </cell>
          <cell r="G16" t="str">
            <v>ANTARCTICA PILSEN</v>
          </cell>
          <cell r="H16">
            <v>8.5199999999999998E-2</v>
          </cell>
          <cell r="I16">
            <v>38885</v>
          </cell>
          <cell r="J16">
            <v>7891991003643</v>
          </cell>
          <cell r="K16">
            <v>78909182</v>
          </cell>
        </row>
        <row r="17">
          <cell r="B17">
            <v>18858</v>
          </cell>
          <cell r="C17">
            <v>188581</v>
          </cell>
          <cell r="D17">
            <v>21998</v>
          </cell>
          <cell r="E17" t="str">
            <v>ANTARCTICA PILSEN LT 269ML SH C/15 MULTPACK 15</v>
          </cell>
          <cell r="F17" t="str">
            <v>ANTARCTICA</v>
          </cell>
          <cell r="G17" t="str">
            <v>ANTARCTICA PILSEN</v>
          </cell>
          <cell r="H17">
            <v>4.0349999999999997E-2</v>
          </cell>
          <cell r="I17">
            <v>70976</v>
          </cell>
          <cell r="J17">
            <v>7891991015639</v>
          </cell>
          <cell r="K17">
            <v>7891991015639</v>
          </cell>
        </row>
        <row r="18">
          <cell r="B18">
            <v>9224</v>
          </cell>
          <cell r="C18">
            <v>21998</v>
          </cell>
          <cell r="D18">
            <v>21998</v>
          </cell>
          <cell r="E18" t="str">
            <v>ANTARCTICA PILSEN LT 269ML SH TRANSP C/15 NPAL</v>
          </cell>
          <cell r="F18" t="str">
            <v>ANTARCTICA</v>
          </cell>
          <cell r="G18" t="str">
            <v>ANTARCTICA PILSEN</v>
          </cell>
          <cell r="H18">
            <v>4.0349999999999997E-2</v>
          </cell>
          <cell r="I18">
            <v>39022</v>
          </cell>
          <cell r="J18">
            <v>7891991010085</v>
          </cell>
          <cell r="K18">
            <v>7891991010061</v>
          </cell>
        </row>
        <row r="19">
          <cell r="B19">
            <v>2006</v>
          </cell>
          <cell r="C19">
            <v>20065</v>
          </cell>
          <cell r="D19">
            <v>20065</v>
          </cell>
          <cell r="E19" t="str">
            <v>ANTARCTICA SUBZERO 600ML</v>
          </cell>
          <cell r="F19" t="str">
            <v>ANTARCTICA</v>
          </cell>
          <cell r="G19" t="str">
            <v>ANTARCTICA SUBZERO</v>
          </cell>
          <cell r="H19">
            <v>7.1999999999999995E-2</v>
          </cell>
          <cell r="I19">
            <v>38832</v>
          </cell>
          <cell r="J19">
            <v>7891991010016</v>
          </cell>
          <cell r="K19">
            <v>7891991010016</v>
          </cell>
        </row>
        <row r="20">
          <cell r="B20">
            <v>10530</v>
          </cell>
          <cell r="C20">
            <v>105304</v>
          </cell>
          <cell r="D20">
            <v>105304</v>
          </cell>
          <cell r="E20" t="str">
            <v>ANTARCTICA SUBZERO GFA VD 1L</v>
          </cell>
          <cell r="F20" t="str">
            <v>ANTARCTICA</v>
          </cell>
          <cell r="G20" t="str">
            <v>ANTARCTICA SUBZERO</v>
          </cell>
          <cell r="H20">
            <v>0.12</v>
          </cell>
          <cell r="I20">
            <v>39132</v>
          </cell>
          <cell r="J20">
            <v>7891991010436</v>
          </cell>
          <cell r="K20">
            <v>7891991010436</v>
          </cell>
        </row>
        <row r="21">
          <cell r="B21">
            <v>2008</v>
          </cell>
          <cell r="C21">
            <v>20081</v>
          </cell>
          <cell r="D21">
            <v>20081</v>
          </cell>
          <cell r="E21" t="str">
            <v>ANTARCTICA SUBZERO LATA 350ML SH C/12 NPAL</v>
          </cell>
          <cell r="F21" t="str">
            <v>ANTARCTICA</v>
          </cell>
          <cell r="G21" t="str">
            <v>ANTARCTICA SUBZERO</v>
          </cell>
          <cell r="H21">
            <v>4.2000000000000003E-2</v>
          </cell>
          <cell r="I21">
            <v>38833</v>
          </cell>
          <cell r="J21">
            <v>7891991010030</v>
          </cell>
          <cell r="K21">
            <v>7891991010023</v>
          </cell>
        </row>
        <row r="22">
          <cell r="B22">
            <v>20001</v>
          </cell>
          <cell r="C22">
            <v>200014</v>
          </cell>
          <cell r="D22">
            <v>20081</v>
          </cell>
          <cell r="E22" t="str">
            <v>ANTARCTICA SUBZERO LATA 350ML SH C/18 NPAL MULTPACK</v>
          </cell>
          <cell r="F22" t="str">
            <v>ANTARCTICA</v>
          </cell>
          <cell r="G22" t="str">
            <v>ANTARCTICA SUBZERO</v>
          </cell>
          <cell r="H22">
            <v>6.3E-2</v>
          </cell>
          <cell r="I22">
            <v>76187</v>
          </cell>
          <cell r="J22">
            <v>7891149841011</v>
          </cell>
          <cell r="K22">
            <v>7891149841011</v>
          </cell>
        </row>
        <row r="23">
          <cell r="B23">
            <v>11503</v>
          </cell>
          <cell r="C23">
            <v>115030</v>
          </cell>
          <cell r="D23">
            <v>115030</v>
          </cell>
          <cell r="E23" t="str">
            <v>ANTARCTICA SUBZERO LT 269ML SH C15 NPAL</v>
          </cell>
          <cell r="F23" t="str">
            <v>ANTARCTICA</v>
          </cell>
          <cell r="G23" t="str">
            <v>ANTARCTICA SUBZERO</v>
          </cell>
          <cell r="H23">
            <v>4.0349999999999997E-2</v>
          </cell>
          <cell r="I23">
            <v>39207</v>
          </cell>
          <cell r="J23">
            <v>7891991010917</v>
          </cell>
          <cell r="K23">
            <v>7891991010900</v>
          </cell>
        </row>
        <row r="24">
          <cell r="B24">
            <v>10175</v>
          </cell>
          <cell r="C24">
            <v>101758</v>
          </cell>
          <cell r="D24">
            <v>101758</v>
          </cell>
          <cell r="E24" t="str">
            <v>ANTARCTICA SUBZERO LT 473ML SH C/12 NPAL</v>
          </cell>
          <cell r="F24" t="str">
            <v>ANTARCTICA</v>
          </cell>
          <cell r="G24" t="str">
            <v>ANTARCTICA SUBZERO</v>
          </cell>
          <cell r="H24">
            <v>5.6759999999999998E-2</v>
          </cell>
          <cell r="I24">
            <v>39085</v>
          </cell>
          <cell r="J24">
            <v>7891991010160</v>
          </cell>
          <cell r="K24">
            <v>7891991010153</v>
          </cell>
        </row>
        <row r="25">
          <cell r="B25">
            <v>20531</v>
          </cell>
          <cell r="C25">
            <v>205310</v>
          </cell>
          <cell r="D25">
            <v>205310</v>
          </cell>
          <cell r="E25" t="str">
            <v>BECKS N 600 ML</v>
          </cell>
          <cell r="F25" t="str">
            <v>BECK'S</v>
          </cell>
          <cell r="G25" t="str">
            <v>BECKS N</v>
          </cell>
          <cell r="H25">
            <v>7.1999999999999995E-2</v>
          </cell>
          <cell r="I25">
            <v>78648</v>
          </cell>
          <cell r="J25">
            <v>7891991295116</v>
          </cell>
          <cell r="K25">
            <v>7891991295116</v>
          </cell>
        </row>
        <row r="26">
          <cell r="B26">
            <v>19022</v>
          </cell>
          <cell r="C26">
            <v>190223</v>
          </cell>
          <cell r="D26">
            <v>177543</v>
          </cell>
          <cell r="E26" t="str">
            <v>BECKS N LATA 350ML CX CARTAO C/12 NPAL</v>
          </cell>
          <cell r="F26" t="str">
            <v>BECK'S</v>
          </cell>
          <cell r="G26" t="str">
            <v>BECKS N</v>
          </cell>
          <cell r="H26">
            <v>4.2000000000000003E-2</v>
          </cell>
          <cell r="I26">
            <v>71422</v>
          </cell>
          <cell r="J26">
            <v>7891991015813</v>
          </cell>
          <cell r="K26">
            <v>7891991014694</v>
          </cell>
        </row>
        <row r="27">
          <cell r="B27">
            <v>17757</v>
          </cell>
          <cell r="C27">
            <v>177576</v>
          </cell>
          <cell r="D27">
            <v>177576</v>
          </cell>
          <cell r="E27" t="str">
            <v>BECKS N LONG NECK 330ML SIX-PACK SHRINK C/4</v>
          </cell>
          <cell r="F27" t="str">
            <v>BECK'S</v>
          </cell>
          <cell r="G27" t="str">
            <v>BECKS N</v>
          </cell>
          <cell r="H27">
            <v>7.9200000000000007E-2</v>
          </cell>
          <cell r="I27">
            <v>65088</v>
          </cell>
          <cell r="J27">
            <v>7891991014731</v>
          </cell>
          <cell r="K27">
            <v>7891991014717</v>
          </cell>
        </row>
        <row r="28">
          <cell r="B28">
            <v>20537</v>
          </cell>
          <cell r="C28">
            <v>205377</v>
          </cell>
          <cell r="D28">
            <v>205377</v>
          </cell>
          <cell r="E28" t="str">
            <v>BECKS N ONE WAY 600ML CX C/12 NPAL</v>
          </cell>
          <cell r="F28" t="str">
            <v>BECK'S</v>
          </cell>
          <cell r="G28" t="str">
            <v>BECKS N</v>
          </cell>
          <cell r="H28">
            <v>7.1999999999999995E-2</v>
          </cell>
          <cell r="I28">
            <v>78654</v>
          </cell>
          <cell r="J28">
            <v>7891991295253</v>
          </cell>
          <cell r="K28">
            <v>7891991295116</v>
          </cell>
        </row>
        <row r="29">
          <cell r="B29">
            <v>15352</v>
          </cell>
          <cell r="C29">
            <v>153528</v>
          </cell>
          <cell r="D29">
            <v>153528</v>
          </cell>
          <cell r="E29" t="str">
            <v>CHOPP BOHEMIA 14 WEISS BARRIL KEG 30L</v>
          </cell>
          <cell r="F29" t="str">
            <v>BOHEMIA</v>
          </cell>
          <cell r="G29" t="str">
            <v>CHOPP BOHEMIA 14 WEISS</v>
          </cell>
          <cell r="H29">
            <v>0.01</v>
          </cell>
          <cell r="I29">
            <v>53764</v>
          </cell>
          <cell r="J29">
            <v>7891991013178</v>
          </cell>
          <cell r="K29">
            <v>7891991013178</v>
          </cell>
        </row>
        <row r="30">
          <cell r="B30">
            <v>15453</v>
          </cell>
          <cell r="C30">
            <v>154534</v>
          </cell>
          <cell r="D30">
            <v>153577</v>
          </cell>
          <cell r="E30" t="str">
            <v>BOHEMIA 14 WEISS ONE WAY 300ML CX C/12</v>
          </cell>
          <cell r="F30" t="str">
            <v>BOHEMIA</v>
          </cell>
          <cell r="G30" t="str">
            <v>BOHEMIA 14 WEISS</v>
          </cell>
          <cell r="H30">
            <v>3.5999999999999997E-2</v>
          </cell>
          <cell r="I30">
            <v>54354</v>
          </cell>
          <cell r="J30">
            <v>7891991013406</v>
          </cell>
          <cell r="K30">
            <v>7891991013215</v>
          </cell>
        </row>
        <row r="31">
          <cell r="B31">
            <v>16480</v>
          </cell>
          <cell r="C31">
            <v>164806</v>
          </cell>
          <cell r="D31">
            <v>164806</v>
          </cell>
          <cell r="E31" t="str">
            <v>BOHEMIA 300ML</v>
          </cell>
          <cell r="F31" t="str">
            <v>BOHEMIA</v>
          </cell>
          <cell r="G31" t="str">
            <v>BOHEMIA</v>
          </cell>
          <cell r="H31">
            <v>3.5999999999999997E-2</v>
          </cell>
          <cell r="I31">
            <v>58947</v>
          </cell>
          <cell r="J31">
            <v>7891991013772</v>
          </cell>
          <cell r="K31">
            <v>7891991013772</v>
          </cell>
        </row>
        <row r="32">
          <cell r="B32">
            <v>9689</v>
          </cell>
          <cell r="C32">
            <v>96891</v>
          </cell>
          <cell r="D32">
            <v>96891</v>
          </cell>
          <cell r="E32" t="str">
            <v>BOHEMIA 630ML</v>
          </cell>
          <cell r="F32" t="str">
            <v>BOHEMIA</v>
          </cell>
          <cell r="G32" t="str">
            <v>BOHEMIA</v>
          </cell>
          <cell r="H32">
            <v>7.5600000000000001E-2</v>
          </cell>
          <cell r="I32">
            <v>39048</v>
          </cell>
          <cell r="J32">
            <v>7891991009263</v>
          </cell>
          <cell r="K32">
            <v>7891991009263</v>
          </cell>
        </row>
        <row r="33">
          <cell r="B33">
            <v>15354</v>
          </cell>
          <cell r="C33">
            <v>153544</v>
          </cell>
          <cell r="D33">
            <v>153544</v>
          </cell>
          <cell r="E33" t="str">
            <v>BOHEMIA 838 PALE ALE BARRIL KEG 30L CERV</v>
          </cell>
          <cell r="F33" t="str">
            <v>BOHEMIA</v>
          </cell>
          <cell r="G33" t="str">
            <v>BOHEMIA 838 PALE ALE</v>
          </cell>
          <cell r="H33">
            <v>0.01</v>
          </cell>
          <cell r="I33">
            <v>53766</v>
          </cell>
          <cell r="J33">
            <v>7891991013192</v>
          </cell>
          <cell r="K33">
            <v>7891991013192</v>
          </cell>
        </row>
        <row r="34">
          <cell r="B34">
            <v>15452</v>
          </cell>
          <cell r="C34">
            <v>154526</v>
          </cell>
          <cell r="D34">
            <v>153593</v>
          </cell>
          <cell r="E34" t="str">
            <v>BOHEMIA 838 PALE ALE ONE WAY 300ML CX C/12</v>
          </cell>
          <cell r="F34" t="str">
            <v>BOHEMIA</v>
          </cell>
          <cell r="G34" t="str">
            <v>BOHEMIA 838 PALE ALE</v>
          </cell>
          <cell r="H34">
            <v>3.5999999999999997E-2</v>
          </cell>
          <cell r="I34">
            <v>54353</v>
          </cell>
          <cell r="J34">
            <v>7891991013390</v>
          </cell>
          <cell r="K34">
            <v>7891991013239</v>
          </cell>
        </row>
        <row r="35">
          <cell r="B35">
            <v>15379</v>
          </cell>
          <cell r="C35">
            <v>153791</v>
          </cell>
          <cell r="D35">
            <v>153791</v>
          </cell>
          <cell r="E35" t="str">
            <v>BOHEMIA AURA LAGER BARRIL KEG 30L CERV</v>
          </cell>
          <cell r="F35" t="str">
            <v>BOHEMIA</v>
          </cell>
          <cell r="G35" t="str">
            <v>BOHEMIA AURA LAGER</v>
          </cell>
          <cell r="H35">
            <v>0.01</v>
          </cell>
          <cell r="I35">
            <v>53798</v>
          </cell>
          <cell r="J35">
            <v>7891991013314</v>
          </cell>
          <cell r="K35">
            <v>7891991013314</v>
          </cell>
        </row>
        <row r="36">
          <cell r="B36">
            <v>15451</v>
          </cell>
          <cell r="C36">
            <v>154518</v>
          </cell>
          <cell r="D36">
            <v>153833</v>
          </cell>
          <cell r="E36" t="str">
            <v>BOHEMIA AURA LAGER ONE WAY 300ML CX C/12</v>
          </cell>
          <cell r="F36" t="str">
            <v>BOHEMIA</v>
          </cell>
          <cell r="G36" t="str">
            <v>BOHEMIA AURA LAGER</v>
          </cell>
          <cell r="H36">
            <v>3.5999999999999997E-2</v>
          </cell>
          <cell r="I36">
            <v>54351</v>
          </cell>
          <cell r="J36">
            <v>7891991013383</v>
          </cell>
          <cell r="K36">
            <v>7891991013321</v>
          </cell>
        </row>
        <row r="37">
          <cell r="B37">
            <v>11260</v>
          </cell>
          <cell r="C37">
            <v>112607</v>
          </cell>
          <cell r="D37">
            <v>112581</v>
          </cell>
          <cell r="E37" t="str">
            <v>BOHEMIA BARRIL KEG 30L</v>
          </cell>
          <cell r="F37" t="str">
            <v>BOHEMIA</v>
          </cell>
          <cell r="G37" t="str">
            <v>BOHEMIA</v>
          </cell>
          <cell r="H37">
            <v>0.01</v>
          </cell>
          <cell r="I37">
            <v>39188</v>
          </cell>
          <cell r="J37">
            <v>7891991016070</v>
          </cell>
          <cell r="K37">
            <v>7891991016070</v>
          </cell>
        </row>
        <row r="38">
          <cell r="B38">
            <v>13706</v>
          </cell>
          <cell r="C38">
            <v>137067</v>
          </cell>
          <cell r="D38">
            <v>137067</v>
          </cell>
          <cell r="E38" t="str">
            <v>BOHEMIA BELA ROSA BARRIL KEG 30L</v>
          </cell>
          <cell r="F38" t="str">
            <v>BOHEMIA</v>
          </cell>
          <cell r="G38" t="str">
            <v>BOHEMIA BELA ROSA</v>
          </cell>
          <cell r="H38">
            <v>0.01</v>
          </cell>
          <cell r="I38">
            <v>47564</v>
          </cell>
          <cell r="J38">
            <v>7891991012058</v>
          </cell>
          <cell r="K38">
            <v>7891991012058</v>
          </cell>
        </row>
        <row r="39">
          <cell r="B39">
            <v>17502</v>
          </cell>
          <cell r="C39">
            <v>175026</v>
          </cell>
          <cell r="D39">
            <v>175026</v>
          </cell>
          <cell r="E39" t="str">
            <v>BOHEMIA BRU ONE WAY 300ML CX C/12</v>
          </cell>
          <cell r="F39" t="str">
            <v>BOHEMIA</v>
          </cell>
          <cell r="G39" t="str">
            <v>BOHEMIA BRU</v>
          </cell>
          <cell r="H39">
            <v>3.5999999999999997E-2</v>
          </cell>
          <cell r="I39">
            <v>63679</v>
          </cell>
          <cell r="J39">
            <v>7891991014267</v>
          </cell>
          <cell r="K39">
            <v>7891991014250</v>
          </cell>
        </row>
        <row r="40">
          <cell r="B40">
            <v>17629</v>
          </cell>
          <cell r="C40">
            <v>176297</v>
          </cell>
          <cell r="D40">
            <v>176297</v>
          </cell>
          <cell r="E40" t="str">
            <v>BOHEMIA CONFRARIA ONE WAY 600ML CX 12 NPAL</v>
          </cell>
          <cell r="F40" t="str">
            <v>BOHEMIA</v>
          </cell>
          <cell r="G40" t="str">
            <v>BOHEMIA CONFRARIA</v>
          </cell>
          <cell r="H40">
            <v>7.1999999999999995E-2</v>
          </cell>
          <cell r="I40">
            <v>64146</v>
          </cell>
          <cell r="J40">
            <v>7891991014618</v>
          </cell>
          <cell r="K40">
            <v>7891991014601</v>
          </cell>
        </row>
        <row r="41">
          <cell r="B41">
            <v>18959</v>
          </cell>
          <cell r="C41">
            <v>189597</v>
          </cell>
          <cell r="D41">
            <v>189597</v>
          </cell>
          <cell r="E41" t="str">
            <v>BOHEMIA DA ORLA PILSEN ONE WAY 300ML CX C/12</v>
          </cell>
          <cell r="F41" t="str">
            <v>BOHEMIA</v>
          </cell>
          <cell r="G41" t="str">
            <v>BOHEMIA DA ORLA PILSEN</v>
          </cell>
          <cell r="H41">
            <v>3.5999999999999997E-2</v>
          </cell>
          <cell r="I41">
            <v>71125</v>
          </cell>
          <cell r="J41">
            <v>7891991015677</v>
          </cell>
          <cell r="K41">
            <v>7891991015660</v>
          </cell>
        </row>
        <row r="42">
          <cell r="B42">
            <v>17625</v>
          </cell>
          <cell r="C42">
            <v>176255</v>
          </cell>
          <cell r="D42">
            <v>176255</v>
          </cell>
          <cell r="E42" t="str">
            <v>BOHEMIA DUBBEL ONE WAY 600ML CX 12 NPAL</v>
          </cell>
          <cell r="F42" t="str">
            <v>BOHEMIA</v>
          </cell>
          <cell r="G42" t="str">
            <v>BOHEMIA DUBBEL</v>
          </cell>
          <cell r="H42">
            <v>7.1999999999999995E-2</v>
          </cell>
          <cell r="I42">
            <v>64095</v>
          </cell>
          <cell r="J42">
            <v>7891991014571</v>
          </cell>
          <cell r="K42">
            <v>7891991014564</v>
          </cell>
        </row>
        <row r="43">
          <cell r="B43">
            <v>9448</v>
          </cell>
          <cell r="C43">
            <v>94474</v>
          </cell>
          <cell r="D43">
            <v>94474</v>
          </cell>
          <cell r="E43" t="str">
            <v>BOHEMIA ESCURA LATA 350ML SH C/12 NPAL</v>
          </cell>
          <cell r="F43" t="str">
            <v>BOHEMIA</v>
          </cell>
          <cell r="G43" t="str">
            <v>BOHEMIA ESCURA</v>
          </cell>
          <cell r="H43">
            <v>4.2000000000000003E-2</v>
          </cell>
          <cell r="I43">
            <v>39047</v>
          </cell>
          <cell r="J43">
            <v>7891991009133</v>
          </cell>
          <cell r="K43">
            <v>7891991009126</v>
          </cell>
        </row>
        <row r="44">
          <cell r="B44">
            <v>16503</v>
          </cell>
          <cell r="C44">
            <v>165035</v>
          </cell>
          <cell r="D44">
            <v>165035</v>
          </cell>
          <cell r="E44" t="str">
            <v>BOHEMIA GFA VD 300ML CX C/23</v>
          </cell>
          <cell r="F44" t="str">
            <v>BOHEMIA</v>
          </cell>
          <cell r="G44" t="str">
            <v>BOHEMIA</v>
          </cell>
          <cell r="H44">
            <v>6.9000000000000006E-2</v>
          </cell>
          <cell r="I44">
            <v>59008</v>
          </cell>
          <cell r="J44">
            <v>7891991012409</v>
          </cell>
          <cell r="K44">
            <v>7891991013772</v>
          </cell>
        </row>
        <row r="45">
          <cell r="B45">
            <v>10537</v>
          </cell>
          <cell r="C45">
            <v>105379</v>
          </cell>
          <cell r="D45">
            <v>105379</v>
          </cell>
          <cell r="E45" t="str">
            <v>BOHEMIA GFA VD 990ML</v>
          </cell>
          <cell r="F45" t="str">
            <v>BOHEMIA</v>
          </cell>
          <cell r="G45" t="str">
            <v>BOHEMIA</v>
          </cell>
          <cell r="H45">
            <v>0.12</v>
          </cell>
          <cell r="I45">
            <v>39133</v>
          </cell>
          <cell r="J45">
            <v>7891991010467</v>
          </cell>
          <cell r="K45">
            <v>7891991010467</v>
          </cell>
        </row>
        <row r="46">
          <cell r="B46">
            <v>11766</v>
          </cell>
          <cell r="C46">
            <v>117663</v>
          </cell>
          <cell r="D46">
            <v>117663</v>
          </cell>
          <cell r="E46" t="str">
            <v>BOHEMIA IMPERIAL 550ML CX C/12</v>
          </cell>
          <cell r="F46" t="str">
            <v>BOHEMIA</v>
          </cell>
          <cell r="G46" t="str">
            <v>BOHEMIA IMPERIAL</v>
          </cell>
          <cell r="H46">
            <v>6.6000000000000003E-2</v>
          </cell>
          <cell r="I46">
            <v>39229</v>
          </cell>
          <cell r="J46">
            <v>7891991011013</v>
          </cell>
          <cell r="K46">
            <v>7891991011006</v>
          </cell>
        </row>
        <row r="47">
          <cell r="B47">
            <v>20161</v>
          </cell>
          <cell r="C47">
            <v>201616</v>
          </cell>
          <cell r="D47">
            <v>83402</v>
          </cell>
          <cell r="E47" t="str">
            <v>BOHEMIA LATA 350ML SH C/18 NPAL MULTPACK</v>
          </cell>
          <cell r="F47" t="str">
            <v>BOHEMIA</v>
          </cell>
          <cell r="G47" t="str">
            <v>BOHEMIA</v>
          </cell>
          <cell r="H47">
            <v>6.3E-2</v>
          </cell>
          <cell r="I47">
            <v>76987</v>
          </cell>
          <cell r="J47">
            <v>7891991294539</v>
          </cell>
          <cell r="K47">
            <v>7891991294539</v>
          </cell>
        </row>
        <row r="48">
          <cell r="B48">
            <v>19266</v>
          </cell>
          <cell r="C48">
            <v>192666</v>
          </cell>
          <cell r="D48">
            <v>180059</v>
          </cell>
          <cell r="E48" t="str">
            <v>BOHEMIA LT 269ML SH C/15</v>
          </cell>
          <cell r="F48" t="str">
            <v>BOHEMIA</v>
          </cell>
          <cell r="G48" t="str">
            <v>BOHEMIA</v>
          </cell>
          <cell r="H48">
            <v>4.0349999999999997E-2</v>
          </cell>
          <cell r="I48">
            <v>72583</v>
          </cell>
          <cell r="J48">
            <v>7891991015912</v>
          </cell>
          <cell r="K48">
            <v>7891991010177</v>
          </cell>
        </row>
        <row r="49">
          <cell r="B49">
            <v>17266</v>
          </cell>
          <cell r="C49">
            <v>172668</v>
          </cell>
          <cell r="D49">
            <v>172668</v>
          </cell>
          <cell r="E49" t="str">
            <v>BOHEMIA LT 473ML CX CARTAO C/12</v>
          </cell>
          <cell r="F49" t="str">
            <v>BOHEMIA</v>
          </cell>
          <cell r="G49" t="str">
            <v>BOHEMIA</v>
          </cell>
          <cell r="H49">
            <v>5.6759999999999998E-2</v>
          </cell>
          <cell r="I49">
            <v>62778</v>
          </cell>
          <cell r="J49">
            <v>7891991014243</v>
          </cell>
          <cell r="K49">
            <v>7891991014236</v>
          </cell>
        </row>
        <row r="50">
          <cell r="B50">
            <v>16251</v>
          </cell>
          <cell r="C50">
            <v>162511</v>
          </cell>
          <cell r="D50">
            <v>162511</v>
          </cell>
          <cell r="E50" t="str">
            <v>BOHEMIA MAGNA PILSEN ONE WAY 300ML CX C/12</v>
          </cell>
          <cell r="F50" t="str">
            <v>BOHEMIA</v>
          </cell>
          <cell r="G50" t="str">
            <v>BOHEMIA MAGNA PILSEN</v>
          </cell>
          <cell r="H50">
            <v>3.5999999999999997E-2</v>
          </cell>
          <cell r="I50">
            <v>57826</v>
          </cell>
          <cell r="J50">
            <v>7891991013642</v>
          </cell>
          <cell r="K50">
            <v>7891991013635</v>
          </cell>
        </row>
        <row r="51">
          <cell r="B51">
            <v>16944</v>
          </cell>
          <cell r="C51">
            <v>169441</v>
          </cell>
          <cell r="D51">
            <v>169441</v>
          </cell>
          <cell r="E51" t="str">
            <v>BOHEMIA NANO BARRIL KEG 30L</v>
          </cell>
          <cell r="F51" t="str">
            <v>BOHEMIA</v>
          </cell>
          <cell r="G51" t="str">
            <v>BOHEMIA NANO</v>
          </cell>
          <cell r="H51">
            <v>0.01</v>
          </cell>
          <cell r="I51">
            <v>61151</v>
          </cell>
          <cell r="J51">
            <v>7891991016117</v>
          </cell>
          <cell r="K51">
            <v>7891991016117</v>
          </cell>
        </row>
        <row r="52">
          <cell r="B52">
            <v>3733</v>
          </cell>
          <cell r="C52">
            <v>37333</v>
          </cell>
          <cell r="D52">
            <v>37333</v>
          </cell>
          <cell r="E52" t="str">
            <v>BOHEMIA NOVA EMBALAGEM 600ML</v>
          </cell>
          <cell r="F52" t="str">
            <v>BOHEMIA</v>
          </cell>
          <cell r="G52" t="str">
            <v>BOHEMIA NOVA EMBALAGEM</v>
          </cell>
          <cell r="H52">
            <v>7.1999999999999995E-2</v>
          </cell>
          <cell r="I52">
            <v>38908</v>
          </cell>
          <cell r="J52">
            <v>78905344</v>
          </cell>
          <cell r="K52">
            <v>78905344</v>
          </cell>
        </row>
        <row r="53">
          <cell r="B53">
            <v>9072</v>
          </cell>
          <cell r="C53">
            <v>37309</v>
          </cell>
          <cell r="D53">
            <v>37309</v>
          </cell>
          <cell r="E53" t="str">
            <v>BOHEMIA NOVA EMBALAGEM LATA 350ML SH C/12 NPAL</v>
          </cell>
          <cell r="F53" t="str">
            <v>BOHEMIA</v>
          </cell>
          <cell r="G53" t="str">
            <v>BOHEMIA NOVA EMBALAGEM</v>
          </cell>
          <cell r="H53">
            <v>4.2000000000000003E-2</v>
          </cell>
          <cell r="I53">
            <v>38995</v>
          </cell>
          <cell r="J53">
            <v>7891991006125</v>
          </cell>
          <cell r="K53">
            <v>7891991006088</v>
          </cell>
        </row>
        <row r="54">
          <cell r="B54">
            <v>3735</v>
          </cell>
          <cell r="C54">
            <v>37358</v>
          </cell>
          <cell r="D54">
            <v>37358</v>
          </cell>
          <cell r="E54" t="str">
            <v>BOHEMIA NOVA EMBALAGEM LONG NECK 355ML SIX-PACK SHRINK C/4</v>
          </cell>
          <cell r="F54" t="str">
            <v>BOHEMIA</v>
          </cell>
          <cell r="G54" t="str">
            <v>BOHEMIA NOVA EMBALAGEM</v>
          </cell>
          <cell r="H54">
            <v>8.5199999999999998E-2</v>
          </cell>
          <cell r="I54">
            <v>38909</v>
          </cell>
          <cell r="J54">
            <v>7891991006095</v>
          </cell>
          <cell r="K54">
            <v>78911314</v>
          </cell>
        </row>
        <row r="55">
          <cell r="B55">
            <v>16964</v>
          </cell>
          <cell r="C55">
            <v>169649</v>
          </cell>
          <cell r="D55">
            <v>169649</v>
          </cell>
          <cell r="E55" t="str">
            <v>BOHEMIA NOVA EMBALAGEM ONE WAY 600ML CX 12</v>
          </cell>
          <cell r="F55" t="str">
            <v>BOHEMIA</v>
          </cell>
          <cell r="G55" t="str">
            <v>BOHEMIA NOVA EMBALAGEM</v>
          </cell>
          <cell r="H55">
            <v>7.1999999999999995E-2</v>
          </cell>
          <cell r="I55">
            <v>61216</v>
          </cell>
          <cell r="J55">
            <v>7891991014045</v>
          </cell>
          <cell r="K55">
            <v>78905344</v>
          </cell>
        </row>
        <row r="56">
          <cell r="B56">
            <v>17616</v>
          </cell>
          <cell r="C56">
            <v>176164</v>
          </cell>
          <cell r="D56">
            <v>176164</v>
          </cell>
          <cell r="E56" t="str">
            <v>BOHEMIA WEE HEAVY ONE WAY 600ML CX 12 NPAL</v>
          </cell>
          <cell r="F56" t="str">
            <v>BOHEMIA</v>
          </cell>
          <cell r="G56" t="str">
            <v>BOHEMIA WEE HEAVY</v>
          </cell>
          <cell r="H56">
            <v>7.1999999999999995E-2</v>
          </cell>
          <cell r="I56">
            <v>64088</v>
          </cell>
          <cell r="J56">
            <v>7891991014496</v>
          </cell>
          <cell r="K56">
            <v>7891991014489</v>
          </cell>
        </row>
        <row r="57">
          <cell r="B57">
            <v>19849</v>
          </cell>
          <cell r="C57">
            <v>198499</v>
          </cell>
          <cell r="D57">
            <v>198499</v>
          </cell>
          <cell r="E57" t="str">
            <v>BOHEMIA_ LT SLEEK 350ML SH C 12</v>
          </cell>
          <cell r="F57" t="str">
            <v>BOHEMIA</v>
          </cell>
          <cell r="G57" t="str">
            <v>BOHEMIA_</v>
          </cell>
          <cell r="H57">
            <v>4.2000000000000003E-2</v>
          </cell>
          <cell r="I57">
            <v>75900</v>
          </cell>
          <cell r="J57">
            <v>7891149840922</v>
          </cell>
          <cell r="K57">
            <v>7891149840915</v>
          </cell>
        </row>
        <row r="58">
          <cell r="B58">
            <v>978</v>
          </cell>
          <cell r="C58">
            <v>9787</v>
          </cell>
          <cell r="D58">
            <v>9787</v>
          </cell>
          <cell r="E58" t="str">
            <v>BRAHMA CHOPP 300ML</v>
          </cell>
          <cell r="F58" t="str">
            <v>BRAHMA</v>
          </cell>
          <cell r="G58" t="str">
            <v>BRAHMA CHOPP</v>
          </cell>
          <cell r="H58">
            <v>3.5999999999999997E-2</v>
          </cell>
          <cell r="I58">
            <v>38712</v>
          </cell>
          <cell r="J58">
            <v>7891149010103</v>
          </cell>
          <cell r="K58">
            <v>7891149010103</v>
          </cell>
        </row>
        <row r="59">
          <cell r="B59">
            <v>988</v>
          </cell>
          <cell r="C59">
            <v>9886</v>
          </cell>
          <cell r="D59">
            <v>9886</v>
          </cell>
          <cell r="E59" t="str">
            <v>BRAHMA CHOPP 600ML</v>
          </cell>
          <cell r="F59" t="str">
            <v>BRAHMA</v>
          </cell>
          <cell r="G59" t="str">
            <v>BRAHMA CHOPP</v>
          </cell>
          <cell r="H59">
            <v>7.1999999999999995E-2</v>
          </cell>
          <cell r="I59">
            <v>38715</v>
          </cell>
          <cell r="J59">
            <v>7891149010400</v>
          </cell>
          <cell r="K59">
            <v>7891149010400</v>
          </cell>
        </row>
        <row r="60">
          <cell r="B60">
            <v>1695</v>
          </cell>
          <cell r="C60">
            <v>16949</v>
          </cell>
          <cell r="D60">
            <v>16949</v>
          </cell>
          <cell r="E60" t="str">
            <v>BRAHMA CHOPP GFA VD 1L COM TTC</v>
          </cell>
          <cell r="F60" t="str">
            <v>BRAHMA</v>
          </cell>
          <cell r="G60" t="str">
            <v>BRAHMA CHOPP</v>
          </cell>
          <cell r="H60">
            <v>0.12</v>
          </cell>
          <cell r="I60">
            <v>38777</v>
          </cell>
          <cell r="J60">
            <v>7891149103041</v>
          </cell>
          <cell r="K60">
            <v>7891149103041</v>
          </cell>
        </row>
        <row r="61">
          <cell r="B61">
            <v>13201</v>
          </cell>
          <cell r="C61">
            <v>132019</v>
          </cell>
          <cell r="D61">
            <v>132019</v>
          </cell>
          <cell r="E61" t="str">
            <v>BRAHMA CHOPP GFA VD 300ML CX C/23</v>
          </cell>
          <cell r="F61" t="str">
            <v>BRAHMA</v>
          </cell>
          <cell r="G61" t="str">
            <v>BRAHMA CHOPP</v>
          </cell>
          <cell r="H61">
            <v>6.9000000000000006E-2</v>
          </cell>
          <cell r="I61">
            <v>43516</v>
          </cell>
          <cell r="J61">
            <v>7891149105151</v>
          </cell>
          <cell r="K61">
            <v>7891149010103</v>
          </cell>
        </row>
        <row r="62">
          <cell r="B62">
            <v>20661</v>
          </cell>
          <cell r="C62">
            <v>206615</v>
          </cell>
          <cell r="D62">
            <v>7112</v>
          </cell>
          <cell r="E62" t="str">
            <v>BRAHMA CHOPP LATA 350ML SH C/06 NPAL MULTPACK 06</v>
          </cell>
          <cell r="F62" t="str">
            <v>BRAHMA</v>
          </cell>
          <cell r="G62" t="str">
            <v>BRAHMA CHOPP</v>
          </cell>
          <cell r="H62">
            <v>2.1000000000000001E-2</v>
          </cell>
          <cell r="I62">
            <v>78690</v>
          </cell>
          <cell r="J62">
            <v>7891991295833</v>
          </cell>
          <cell r="K62">
            <v>7891991295833</v>
          </cell>
        </row>
        <row r="63">
          <cell r="B63">
            <v>9886</v>
          </cell>
          <cell r="C63">
            <v>98863</v>
          </cell>
          <cell r="D63">
            <v>7112</v>
          </cell>
          <cell r="E63" t="str">
            <v>BRAHMA CHOPP LATA 350ML SH C/18 NPAL</v>
          </cell>
          <cell r="F63" t="str">
            <v>BRAHMA</v>
          </cell>
          <cell r="G63" t="str">
            <v>BRAHMA CHOPP</v>
          </cell>
          <cell r="H63">
            <v>6.3E-2</v>
          </cell>
          <cell r="I63">
            <v>39067</v>
          </cell>
          <cell r="J63">
            <v>7891149102488</v>
          </cell>
          <cell r="K63">
            <v>7891149010509</v>
          </cell>
        </row>
        <row r="64">
          <cell r="B64">
            <v>17797</v>
          </cell>
          <cell r="C64">
            <v>177972</v>
          </cell>
          <cell r="D64">
            <v>7112</v>
          </cell>
          <cell r="E64" t="str">
            <v>BRAHMA CHOPP LATA 350ML SH C/18 NPAL MULTPACK</v>
          </cell>
          <cell r="F64" t="str">
            <v>BRAHMA</v>
          </cell>
          <cell r="G64" t="str">
            <v>BRAHMA CHOPP</v>
          </cell>
          <cell r="H64">
            <v>6.3E-2</v>
          </cell>
          <cell r="I64">
            <v>65623</v>
          </cell>
          <cell r="J64">
            <v>7891149107797</v>
          </cell>
          <cell r="K64">
            <v>7891149107797</v>
          </cell>
        </row>
        <row r="65">
          <cell r="B65">
            <v>9069</v>
          </cell>
          <cell r="C65">
            <v>77552</v>
          </cell>
          <cell r="D65">
            <v>7112</v>
          </cell>
          <cell r="E65" t="str">
            <v>BRAHMA CHOPP LATA 350ML SH C/12 NPAL</v>
          </cell>
          <cell r="F65" t="str">
            <v>BRAHMA</v>
          </cell>
          <cell r="G65" t="str">
            <v>BRAHMA CHOPP</v>
          </cell>
          <cell r="H65">
            <v>4.2000000000000003E-2</v>
          </cell>
          <cell r="I65">
            <v>38993</v>
          </cell>
          <cell r="J65">
            <v>7891149100019</v>
          </cell>
          <cell r="K65">
            <v>7891149010509</v>
          </cell>
        </row>
        <row r="66">
          <cell r="B66">
            <v>11987</v>
          </cell>
          <cell r="C66">
            <v>77552</v>
          </cell>
          <cell r="D66">
            <v>7112</v>
          </cell>
          <cell r="E66" t="str">
            <v>BRAHMA CHOPP LATA 350ML SH C/12 NPAL PALMEIRAS</v>
          </cell>
          <cell r="F66" t="str">
            <v>BRAHMA</v>
          </cell>
          <cell r="G66" t="str">
            <v>BRAHMA CHOPP</v>
          </cell>
          <cell r="H66">
            <v>4.2000000000000003E-2</v>
          </cell>
          <cell r="I66">
            <v>39257</v>
          </cell>
          <cell r="J66">
            <v>7891991294188</v>
          </cell>
          <cell r="K66">
            <v>7891149104628</v>
          </cell>
        </row>
        <row r="67">
          <cell r="B67">
            <v>11988</v>
          </cell>
          <cell r="C67">
            <v>77552</v>
          </cell>
          <cell r="D67">
            <v>7112</v>
          </cell>
          <cell r="E67" t="str">
            <v>BRAHMA CHOPP LATA 350ML SH C/12 NPAL SANTOS</v>
          </cell>
          <cell r="F67" t="str">
            <v>BRAHMA</v>
          </cell>
          <cell r="G67" t="str">
            <v>BRAHMA CHOPP</v>
          </cell>
          <cell r="H67">
            <v>4.2000000000000003E-2</v>
          </cell>
          <cell r="I67">
            <v>39258</v>
          </cell>
          <cell r="J67">
            <v>7891991294256</v>
          </cell>
          <cell r="K67">
            <v>7891149104635</v>
          </cell>
        </row>
        <row r="68">
          <cell r="B68">
            <v>11986</v>
          </cell>
          <cell r="C68">
            <v>77552</v>
          </cell>
          <cell r="D68">
            <v>7112</v>
          </cell>
          <cell r="E68" t="str">
            <v>BRAHMA CHOPP LATA 350ML SH C/12 NPAL SÃO PAULO</v>
          </cell>
          <cell r="F68" t="str">
            <v>BRAHMA</v>
          </cell>
          <cell r="G68" t="str">
            <v>BRAHMA CHOPP</v>
          </cell>
          <cell r="H68">
            <v>4.2000000000000003E-2</v>
          </cell>
          <cell r="I68">
            <v>39256</v>
          </cell>
          <cell r="J68">
            <v>7891991294249</v>
          </cell>
          <cell r="K68">
            <v>7891149104611</v>
          </cell>
        </row>
        <row r="69">
          <cell r="B69">
            <v>19517</v>
          </cell>
          <cell r="C69">
            <v>195172</v>
          </cell>
          <cell r="D69">
            <v>188292</v>
          </cell>
          <cell r="E69" t="str">
            <v>BRAHMA CHOPP LATA 473ML SH C/18 MULTPACK 18</v>
          </cell>
          <cell r="F69" t="str">
            <v>BRAHMA</v>
          </cell>
          <cell r="G69" t="str">
            <v>BRAHMA CHOPP</v>
          </cell>
          <cell r="H69">
            <v>8.5139999999999993E-2</v>
          </cell>
          <cell r="I69">
            <v>74853</v>
          </cell>
          <cell r="J69">
            <v>7891149109623</v>
          </cell>
          <cell r="K69">
            <v>7891149109623</v>
          </cell>
        </row>
        <row r="70">
          <cell r="B70">
            <v>9320</v>
          </cell>
          <cell r="C70">
            <v>29827</v>
          </cell>
          <cell r="D70">
            <v>29827</v>
          </cell>
          <cell r="E70" t="str">
            <v>BRAHMA CHOPP LT 473ML SH C/12 NPAL</v>
          </cell>
          <cell r="F70" t="str">
            <v>BRAHMA</v>
          </cell>
          <cell r="G70" t="str">
            <v>BRAHMA CHOPP</v>
          </cell>
          <cell r="H70">
            <v>5.6759999999999998E-2</v>
          </cell>
          <cell r="I70">
            <v>39036</v>
          </cell>
          <cell r="J70">
            <v>7891149102303</v>
          </cell>
          <cell r="K70">
            <v>7891149011001</v>
          </cell>
        </row>
        <row r="71">
          <cell r="B71">
            <v>11946</v>
          </cell>
          <cell r="C71">
            <v>29827</v>
          </cell>
          <cell r="D71">
            <v>29827</v>
          </cell>
          <cell r="E71" t="str">
            <v>BRAHMA CHOPP LT 473ML SH C/12 NPAL GREMIO</v>
          </cell>
          <cell r="F71" t="str">
            <v>BRAHMA</v>
          </cell>
          <cell r="G71" t="str">
            <v>BRAHMA CHOPP</v>
          </cell>
          <cell r="H71">
            <v>5.6759999999999998E-2</v>
          </cell>
          <cell r="I71">
            <v>39330</v>
          </cell>
          <cell r="J71">
            <v>7891149104604</v>
          </cell>
          <cell r="K71">
            <v>7891149104536</v>
          </cell>
        </row>
        <row r="72">
          <cell r="B72">
            <v>11948</v>
          </cell>
          <cell r="C72">
            <v>29827</v>
          </cell>
          <cell r="D72">
            <v>29827</v>
          </cell>
          <cell r="E72" t="str">
            <v>BRAHMA CHOPP LT 473ML SH C/12 NPAL INTERNACIONAL</v>
          </cell>
          <cell r="F72" t="str">
            <v>BRAHMA</v>
          </cell>
          <cell r="G72" t="str">
            <v>BRAHMA CHOPP</v>
          </cell>
          <cell r="H72">
            <v>5.6759999999999998E-2</v>
          </cell>
          <cell r="I72">
            <v>39251</v>
          </cell>
          <cell r="J72">
            <v>7891991294119</v>
          </cell>
          <cell r="K72">
            <v>7891149104543</v>
          </cell>
        </row>
        <row r="73">
          <cell r="B73">
            <v>20555</v>
          </cell>
          <cell r="C73">
            <v>205559</v>
          </cell>
          <cell r="D73">
            <v>29827</v>
          </cell>
          <cell r="E73" t="str">
            <v>BRAHMA CHOPP LATA 500ML SHRINK C/12</v>
          </cell>
          <cell r="F73" t="str">
            <v>BRAHMA</v>
          </cell>
          <cell r="G73" t="str">
            <v>BRAHMA CHOPP</v>
          </cell>
          <cell r="H73">
            <v>0.06</v>
          </cell>
          <cell r="I73">
            <v>78705</v>
          </cell>
          <cell r="J73">
            <v>7891991295604</v>
          </cell>
          <cell r="K73">
            <v>7891991295598</v>
          </cell>
        </row>
        <row r="74">
          <cell r="B74">
            <v>11108</v>
          </cell>
          <cell r="C74">
            <v>111088</v>
          </cell>
          <cell r="D74">
            <v>111088</v>
          </cell>
          <cell r="E74" t="str">
            <v>BRAHMA CHOPP LATA 550ML SHRINK C/12</v>
          </cell>
          <cell r="F74" t="str">
            <v>BRAHMA</v>
          </cell>
          <cell r="G74" t="str">
            <v>BRAHMA CHOPP</v>
          </cell>
          <cell r="H74">
            <v>6.6000000000000003E-2</v>
          </cell>
          <cell r="I74">
            <v>39169</v>
          </cell>
          <cell r="J74">
            <v>7891149104116</v>
          </cell>
          <cell r="K74">
            <v>7891149104109</v>
          </cell>
        </row>
        <row r="75">
          <cell r="B75">
            <v>20629</v>
          </cell>
          <cell r="C75">
            <v>206292</v>
          </cell>
          <cell r="D75">
            <v>206292</v>
          </cell>
          <cell r="E75" t="str">
            <v>BRAHMA CHOPP LATA XSLEEK 350ML SH C 12</v>
          </cell>
          <cell r="F75" t="str">
            <v>BRAHMA</v>
          </cell>
          <cell r="G75" t="str">
            <v>BRAHMA CHOPP</v>
          </cell>
          <cell r="H75">
            <v>4.2000000000000003E-2</v>
          </cell>
          <cell r="I75">
            <v>78678</v>
          </cell>
          <cell r="J75">
            <v>7891991295918</v>
          </cell>
          <cell r="K75">
            <v>7891991295901</v>
          </cell>
        </row>
        <row r="76">
          <cell r="B76">
            <v>279</v>
          </cell>
          <cell r="C76">
            <v>2923</v>
          </cell>
          <cell r="D76">
            <v>2956</v>
          </cell>
          <cell r="E76" t="str">
            <v>BRAHMA CHOPP LONG NECK 355ML SIX-PACK CAIXA C/4</v>
          </cell>
          <cell r="F76" t="str">
            <v>BRAHMA</v>
          </cell>
          <cell r="G76" t="str">
            <v>BRAHMA CHOPP</v>
          </cell>
          <cell r="H76">
            <v>8.5199999999999998E-2</v>
          </cell>
          <cell r="I76">
            <v>38688</v>
          </cell>
          <cell r="J76">
            <v>7891149010370</v>
          </cell>
          <cell r="K76">
            <v>7891149010301</v>
          </cell>
        </row>
        <row r="77">
          <cell r="B77">
            <v>18860</v>
          </cell>
          <cell r="C77">
            <v>188607</v>
          </cell>
          <cell r="D77">
            <v>18986</v>
          </cell>
          <cell r="E77" t="str">
            <v>BRAHMA CHOPP LT 269ML SH C/15 MULTPACK 15</v>
          </cell>
          <cell r="F77" t="str">
            <v>BRAHMA</v>
          </cell>
          <cell r="G77" t="str">
            <v>BRAHMA CHOPP</v>
          </cell>
          <cell r="H77">
            <v>4.0349999999999997E-2</v>
          </cell>
          <cell r="I77">
            <v>70977</v>
          </cell>
          <cell r="J77">
            <v>7891149109050</v>
          </cell>
          <cell r="K77">
            <v>7891149109050</v>
          </cell>
        </row>
        <row r="78">
          <cell r="B78">
            <v>1898</v>
          </cell>
          <cell r="C78">
            <v>18986</v>
          </cell>
          <cell r="D78">
            <v>18986</v>
          </cell>
          <cell r="E78" t="str">
            <v>BRAHMA CHOPP LT 269ML SH C15 NPAL</v>
          </cell>
          <cell r="F78" t="str">
            <v>BRAHMA</v>
          </cell>
          <cell r="G78" t="str">
            <v>BRAHMA CHOPP</v>
          </cell>
          <cell r="H78">
            <v>4.0349999999999997E-2</v>
          </cell>
          <cell r="I78">
            <v>38810</v>
          </cell>
          <cell r="J78">
            <v>7891149103287</v>
          </cell>
          <cell r="K78">
            <v>7891149103270</v>
          </cell>
        </row>
        <row r="79">
          <cell r="B79">
            <v>11325</v>
          </cell>
          <cell r="C79">
            <v>18986</v>
          </cell>
          <cell r="D79">
            <v>18986</v>
          </cell>
          <cell r="E79" t="str">
            <v>BRAHMA CHOPP LT 269ML SH C15 NPAL BAHIA</v>
          </cell>
          <cell r="F79" t="str">
            <v>BRAHMA</v>
          </cell>
          <cell r="G79" t="str">
            <v>BRAHMA CHOPP</v>
          </cell>
          <cell r="H79">
            <v>4.0349999999999997E-2</v>
          </cell>
          <cell r="I79">
            <v>39192</v>
          </cell>
          <cell r="J79">
            <v>7891149104307</v>
          </cell>
          <cell r="K79">
            <v>7891149104291</v>
          </cell>
        </row>
        <row r="80">
          <cell r="B80">
            <v>12716</v>
          </cell>
          <cell r="C80">
            <v>127167</v>
          </cell>
          <cell r="D80">
            <v>29827</v>
          </cell>
          <cell r="E80" t="str">
            <v>BRAHMA CHOPP LT 473ML SH C/12 NPAL ATLETICO MG</v>
          </cell>
          <cell r="F80" t="str">
            <v>BRAHMA</v>
          </cell>
          <cell r="G80" t="str">
            <v>BRAHMA CHOPP</v>
          </cell>
          <cell r="H80">
            <v>5.6759999999999998E-2</v>
          </cell>
          <cell r="I80">
            <v>39315</v>
          </cell>
          <cell r="J80">
            <v>7891149104727</v>
          </cell>
          <cell r="K80">
            <v>7891149104710</v>
          </cell>
        </row>
        <row r="81">
          <cell r="B81">
            <v>12717</v>
          </cell>
          <cell r="C81">
            <v>127175</v>
          </cell>
          <cell r="D81">
            <v>29827</v>
          </cell>
          <cell r="E81" t="str">
            <v>BRAHMA CHOPP LT 473ML SH C/12 NPAL CRUZEIRO</v>
          </cell>
          <cell r="F81" t="str">
            <v>BRAHMA</v>
          </cell>
          <cell r="G81" t="str">
            <v>BRAHMA CHOPP</v>
          </cell>
          <cell r="H81">
            <v>5.6759999999999998E-2</v>
          </cell>
          <cell r="I81">
            <v>39316</v>
          </cell>
          <cell r="J81">
            <v>7891149104741</v>
          </cell>
          <cell r="K81">
            <v>7891149104734</v>
          </cell>
        </row>
        <row r="82">
          <cell r="B82">
            <v>16428</v>
          </cell>
          <cell r="C82">
            <v>164285</v>
          </cell>
          <cell r="D82">
            <v>29827</v>
          </cell>
          <cell r="E82" t="str">
            <v>BRAHMA CHOPP LT 473ML SH C/12 NPAL EXPORTAÇÃO ESP</v>
          </cell>
          <cell r="F82" t="str">
            <v>BRAHMA</v>
          </cell>
          <cell r="G82" t="str">
            <v>BRAHMA CHOPP</v>
          </cell>
          <cell r="H82">
            <v>5.6759999999999998E-2</v>
          </cell>
          <cell r="I82">
            <v>58377</v>
          </cell>
          <cell r="J82">
            <v>7891149107179</v>
          </cell>
          <cell r="K82">
            <v>7891149107162</v>
          </cell>
        </row>
        <row r="83">
          <cell r="B83">
            <v>19354</v>
          </cell>
          <cell r="C83">
            <v>193540</v>
          </cell>
          <cell r="D83">
            <v>29827</v>
          </cell>
          <cell r="E83" t="str">
            <v>BRAHMA CHOPP LT 473ML SH C/12 NPAL FLAMENGO</v>
          </cell>
          <cell r="F83" t="str">
            <v>BRAHMA</v>
          </cell>
          <cell r="G83" t="str">
            <v>BRAHMA CHOPP</v>
          </cell>
          <cell r="H83">
            <v>5.6759999999999998E-2</v>
          </cell>
          <cell r="I83">
            <v>74208</v>
          </cell>
          <cell r="J83">
            <v>7891149109579</v>
          </cell>
          <cell r="K83">
            <v>7891149109562</v>
          </cell>
        </row>
        <row r="84">
          <cell r="B84">
            <v>19348</v>
          </cell>
          <cell r="C84">
            <v>193482</v>
          </cell>
          <cell r="D84">
            <v>29827</v>
          </cell>
          <cell r="E84" t="str">
            <v>BRAHMA CHOPP LT 473ML SH C/12 NPAL FLUMINENSE</v>
          </cell>
          <cell r="F84" t="str">
            <v>BRAHMA</v>
          </cell>
          <cell r="G84" t="str">
            <v>BRAHMA CHOPP</v>
          </cell>
          <cell r="H84">
            <v>5.6759999999999998E-2</v>
          </cell>
          <cell r="I84">
            <v>74182</v>
          </cell>
          <cell r="J84">
            <v>7891149109517</v>
          </cell>
          <cell r="K84">
            <v>7891149109500</v>
          </cell>
        </row>
        <row r="85">
          <cell r="B85">
            <v>19356</v>
          </cell>
          <cell r="C85">
            <v>193565</v>
          </cell>
          <cell r="D85">
            <v>29827</v>
          </cell>
          <cell r="E85" t="str">
            <v>BRAHMA CHOPP LT 473ML SH C/12 NPAL VASCO</v>
          </cell>
          <cell r="F85" t="str">
            <v>BRAHMA</v>
          </cell>
          <cell r="G85" t="str">
            <v>BRAHMA CHOPP</v>
          </cell>
          <cell r="H85">
            <v>5.6759999999999998E-2</v>
          </cell>
          <cell r="I85">
            <v>74252</v>
          </cell>
          <cell r="J85">
            <v>7891149109593</v>
          </cell>
          <cell r="K85">
            <v>7891149109586</v>
          </cell>
        </row>
        <row r="86">
          <cell r="B86">
            <v>15127</v>
          </cell>
          <cell r="C86">
            <v>151274</v>
          </cell>
          <cell r="D86">
            <v>151274</v>
          </cell>
          <cell r="E86" t="str">
            <v>BRAHMA CHOPP ZERO CITRUS LATA 350ML SHRINK C/12</v>
          </cell>
          <cell r="F86" t="str">
            <v>BRAHMA</v>
          </cell>
          <cell r="G86" t="str">
            <v>BRAHMA CHOPP ZERO CITRUS</v>
          </cell>
          <cell r="H86">
            <v>4.2000000000000003E-2</v>
          </cell>
          <cell r="I86">
            <v>53202</v>
          </cell>
          <cell r="J86">
            <v>7891149106790</v>
          </cell>
          <cell r="K86">
            <v>7891149106783</v>
          </cell>
        </row>
        <row r="87">
          <cell r="B87">
            <v>13578</v>
          </cell>
          <cell r="C87">
            <v>135780</v>
          </cell>
          <cell r="D87">
            <v>135780</v>
          </cell>
          <cell r="E87" t="str">
            <v>BRAHMA CHOPP ZERO GFA VD 300ML CX C/23</v>
          </cell>
          <cell r="F87" t="str">
            <v>BRAHMA</v>
          </cell>
          <cell r="G87" t="str">
            <v>BRAHMA CHOPP ZERO</v>
          </cell>
          <cell r="H87">
            <v>6.9000000000000006E-2</v>
          </cell>
          <cell r="I87">
            <v>46562</v>
          </cell>
          <cell r="J87">
            <v>7891149105632</v>
          </cell>
          <cell r="K87">
            <v>7891149105502</v>
          </cell>
        </row>
        <row r="88">
          <cell r="B88">
            <v>12948</v>
          </cell>
          <cell r="C88">
            <v>129486</v>
          </cell>
          <cell r="D88">
            <v>129486</v>
          </cell>
          <cell r="E88" t="str">
            <v>BRAHMA CHOPP ZERO LATA 350ML SH C/12 NPAL</v>
          </cell>
          <cell r="F88" t="str">
            <v>BRAHMA</v>
          </cell>
          <cell r="G88" t="str">
            <v>BRAHMA CHOPP ZERO</v>
          </cell>
          <cell r="H88">
            <v>4.2000000000000003E-2</v>
          </cell>
          <cell r="I88">
            <v>39868</v>
          </cell>
          <cell r="J88">
            <v>7891149104949</v>
          </cell>
          <cell r="K88">
            <v>7891149104932</v>
          </cell>
        </row>
        <row r="89">
          <cell r="B89">
            <v>13768</v>
          </cell>
          <cell r="C89">
            <v>137687</v>
          </cell>
          <cell r="D89">
            <v>129486</v>
          </cell>
          <cell r="E89" t="str">
            <v>BRAHMA CHOPP ZERO LATA 350ML SH C/12 NPAL PARAGUAI</v>
          </cell>
          <cell r="F89" t="str">
            <v>BRAHMA</v>
          </cell>
          <cell r="G89" t="str">
            <v>BRAHMA CHOPP ZERO</v>
          </cell>
          <cell r="H89">
            <v>4.2000000000000003E-2</v>
          </cell>
          <cell r="I89">
            <v>47829</v>
          </cell>
          <cell r="J89">
            <v>7891149105786</v>
          </cell>
          <cell r="K89">
            <v>7891149105779</v>
          </cell>
        </row>
        <row r="90">
          <cell r="B90">
            <v>12951</v>
          </cell>
          <cell r="C90">
            <v>129510</v>
          </cell>
          <cell r="D90">
            <v>129510</v>
          </cell>
          <cell r="E90" t="str">
            <v>BRAHMA CHOPP ZERO LN 355ML SIXPACK CX CART C/04</v>
          </cell>
          <cell r="F90" t="str">
            <v>BRAHMA</v>
          </cell>
          <cell r="G90" t="str">
            <v>BRAHMA CHOPP ZERO</v>
          </cell>
          <cell r="H90">
            <v>8.5199999999999998E-2</v>
          </cell>
          <cell r="I90">
            <v>39891</v>
          </cell>
          <cell r="J90">
            <v>7891149104970</v>
          </cell>
          <cell r="K90">
            <v>7891149104956</v>
          </cell>
        </row>
        <row r="91">
          <cell r="B91">
            <v>20329</v>
          </cell>
          <cell r="C91">
            <v>203299</v>
          </cell>
          <cell r="D91">
            <v>203299</v>
          </cell>
          <cell r="E91" t="str">
            <v>BRAHMA DUPLO MALTE 600ML</v>
          </cell>
          <cell r="F91" t="str">
            <v>BRAHMA</v>
          </cell>
          <cell r="G91" t="str">
            <v>BRAHMA DUPLO MALTE</v>
          </cell>
          <cell r="H91">
            <v>7.1999999999999995E-2</v>
          </cell>
          <cell r="I91">
            <v>77686</v>
          </cell>
          <cell r="J91">
            <v>7891149000142</v>
          </cell>
          <cell r="K91">
            <v>7891149000142</v>
          </cell>
        </row>
        <row r="92">
          <cell r="B92">
            <v>20549</v>
          </cell>
          <cell r="C92">
            <v>205492</v>
          </cell>
          <cell r="D92">
            <v>205492</v>
          </cell>
          <cell r="E92" t="str">
            <v>BRAHMA DUPLO MALTE GFA VD 300ML CX C/23</v>
          </cell>
          <cell r="F92" t="str">
            <v>BRAHMA</v>
          </cell>
          <cell r="G92" t="str">
            <v>BRAHMA DUPLO MALTE</v>
          </cell>
          <cell r="H92">
            <v>6.9000000000000006E-2</v>
          </cell>
          <cell r="I92">
            <v>78652</v>
          </cell>
          <cell r="J92">
            <v>7891991295192</v>
          </cell>
          <cell r="K92">
            <v>7891991295185</v>
          </cell>
        </row>
        <row r="93">
          <cell r="B93">
            <v>20561</v>
          </cell>
          <cell r="C93">
            <v>205617</v>
          </cell>
          <cell r="D93">
            <v>205617</v>
          </cell>
          <cell r="E93" t="str">
            <v>BRAHMA DUPLO MALTE LATA XSLEEK 410ML CX C12</v>
          </cell>
          <cell r="F93" t="str">
            <v>BRAHMA</v>
          </cell>
          <cell r="G93" t="str">
            <v>BRAHMA DUPLO MALTE</v>
          </cell>
          <cell r="H93">
            <v>4.9200000000000001E-2</v>
          </cell>
          <cell r="I93">
            <v>78667</v>
          </cell>
          <cell r="J93">
            <v>7891991295307</v>
          </cell>
          <cell r="K93">
            <v>7891991295291</v>
          </cell>
        </row>
        <row r="94">
          <cell r="B94">
            <v>20544</v>
          </cell>
          <cell r="C94">
            <v>205443</v>
          </cell>
          <cell r="D94">
            <v>205443</v>
          </cell>
          <cell r="E94" t="str">
            <v>BRAHMA DUPLO MALTE LONG NECK 330ML SIX-PACK SHRINK C/4</v>
          </cell>
          <cell r="F94" t="str">
            <v>BRAHMA</v>
          </cell>
          <cell r="G94" t="str">
            <v>BRAHMA DUPLO MALTE</v>
          </cell>
          <cell r="H94">
            <v>7.9200000000000007E-2</v>
          </cell>
          <cell r="I94">
            <v>78656</v>
          </cell>
          <cell r="J94">
            <v>7891991295338</v>
          </cell>
          <cell r="K94">
            <v>7891991295314</v>
          </cell>
        </row>
        <row r="95">
          <cell r="B95">
            <v>20647</v>
          </cell>
          <cell r="C95">
            <v>206474</v>
          </cell>
          <cell r="D95">
            <v>206474</v>
          </cell>
          <cell r="E95" t="str">
            <v>BRAHMA DUPLO MALTE LT 269ML SH C15 NPAL</v>
          </cell>
          <cell r="F95" t="str">
            <v>BRAHMA</v>
          </cell>
          <cell r="G95" t="str">
            <v>BRAHMA DUPLO MALTE</v>
          </cell>
          <cell r="H95">
            <v>4.0349999999999997E-2</v>
          </cell>
          <cell r="I95">
            <v>78657</v>
          </cell>
          <cell r="J95">
            <v>7891991295284</v>
          </cell>
          <cell r="K95">
            <v>7891991295277</v>
          </cell>
        </row>
        <row r="96">
          <cell r="B96">
            <v>20498</v>
          </cell>
          <cell r="C96">
            <v>204982</v>
          </cell>
          <cell r="D96">
            <v>204982</v>
          </cell>
          <cell r="E96" t="str">
            <v>BRAHMA DUPLO MALTE LT SLEEK 350ML SH C 12</v>
          </cell>
          <cell r="F96" t="str">
            <v>BRAHMA</v>
          </cell>
          <cell r="G96" t="str">
            <v>BRAHMA DUPLO MALTE</v>
          </cell>
          <cell r="H96">
            <v>4.2000000000000003E-2</v>
          </cell>
          <cell r="I96">
            <v>78314</v>
          </cell>
          <cell r="J96">
            <v>7891991294959</v>
          </cell>
          <cell r="K96">
            <v>7891991294942</v>
          </cell>
        </row>
        <row r="97">
          <cell r="B97">
            <v>19727</v>
          </cell>
          <cell r="C97">
            <v>197277</v>
          </cell>
          <cell r="D97">
            <v>197277</v>
          </cell>
          <cell r="E97" t="str">
            <v>BRAHMA EXTRA DARK LAGER BARRIL KEG 30L NPAL CERV</v>
          </cell>
          <cell r="F97" t="str">
            <v>BRAHMA</v>
          </cell>
          <cell r="G97" t="str">
            <v>BRAHMA EXTRA DARK LAGER</v>
          </cell>
          <cell r="H97">
            <v>0.01</v>
          </cell>
          <cell r="I97">
            <v>75575</v>
          </cell>
          <cell r="J97">
            <v>7891149109760</v>
          </cell>
          <cell r="K97">
            <v>7891149109760</v>
          </cell>
        </row>
        <row r="98">
          <cell r="B98">
            <v>17193</v>
          </cell>
          <cell r="C98">
            <v>171934</v>
          </cell>
          <cell r="D98">
            <v>171934</v>
          </cell>
          <cell r="E98" t="str">
            <v>BRAHMA EXTRA DARK LAGER LONG NECK 355ML SIX-PACK CAIXA C/4</v>
          </cell>
          <cell r="F98" t="str">
            <v>BRAHMA</v>
          </cell>
          <cell r="G98" t="str">
            <v>BRAHMA EXTRA DARK LAGER</v>
          </cell>
          <cell r="H98">
            <v>8.5199999999999998E-2</v>
          </cell>
          <cell r="I98">
            <v>62562</v>
          </cell>
          <cell r="J98">
            <v>7891149107407</v>
          </cell>
          <cell r="K98">
            <v>7891149107384</v>
          </cell>
        </row>
        <row r="99">
          <cell r="B99">
            <v>14074</v>
          </cell>
          <cell r="C99">
            <v>140749</v>
          </cell>
          <cell r="D99">
            <v>140749</v>
          </cell>
          <cell r="E99" t="str">
            <v>BRAHMA EXTRA LAGER 600ML</v>
          </cell>
          <cell r="F99" t="str">
            <v>BRAHMA</v>
          </cell>
          <cell r="G99" t="str">
            <v>BRAHMA EXTRA LAGER</v>
          </cell>
          <cell r="H99">
            <v>7.1999999999999995E-2</v>
          </cell>
          <cell r="I99">
            <v>49442</v>
          </cell>
          <cell r="J99">
            <v>7891149106332</v>
          </cell>
          <cell r="K99">
            <v>7891149106332</v>
          </cell>
        </row>
        <row r="100">
          <cell r="B100">
            <v>15778</v>
          </cell>
          <cell r="C100">
            <v>157784</v>
          </cell>
          <cell r="D100">
            <v>157784</v>
          </cell>
          <cell r="E100" t="str">
            <v>BRAHMA EXTRA LAGER LATA 350ML CX CARTAO C/12 NPAL</v>
          </cell>
          <cell r="F100" t="str">
            <v>BRAHMA</v>
          </cell>
          <cell r="G100" t="str">
            <v>BRAHMA EXTRA LAGER</v>
          </cell>
          <cell r="H100">
            <v>4.2000000000000003E-2</v>
          </cell>
          <cell r="I100">
            <v>55791</v>
          </cell>
          <cell r="J100">
            <v>7891149107025</v>
          </cell>
          <cell r="K100">
            <v>7891149107018</v>
          </cell>
        </row>
        <row r="101">
          <cell r="B101">
            <v>14117</v>
          </cell>
          <cell r="C101">
            <v>141176</v>
          </cell>
          <cell r="D101">
            <v>141176</v>
          </cell>
          <cell r="E101" t="str">
            <v>BRAHMA EXTRA LAGER LONG NECK 355ML SIX-PACK SHRINK C/4</v>
          </cell>
          <cell r="F101" t="str">
            <v>BRAHMA</v>
          </cell>
          <cell r="G101" t="str">
            <v>BRAHMA EXTRA LAGER</v>
          </cell>
          <cell r="H101">
            <v>8.5199999999999998E-2</v>
          </cell>
          <cell r="I101">
            <v>49583</v>
          </cell>
          <cell r="J101">
            <v>7891149106448</v>
          </cell>
          <cell r="K101">
            <v>7891149106424</v>
          </cell>
        </row>
        <row r="102">
          <cell r="B102">
            <v>18006</v>
          </cell>
          <cell r="C102">
            <v>180067</v>
          </cell>
          <cell r="D102">
            <v>158162</v>
          </cell>
          <cell r="E102" t="str">
            <v>BRAHMA EXTRA LAGER LT 269ML CX CARTAO C/8 NPAL</v>
          </cell>
          <cell r="F102" t="str">
            <v>BRAHMA</v>
          </cell>
          <cell r="G102" t="str">
            <v>BRAHMA EXTRA LAGER</v>
          </cell>
          <cell r="H102">
            <v>2.1520000000000001E-2</v>
          </cell>
          <cell r="I102">
            <v>66716</v>
          </cell>
          <cell r="J102">
            <v>7891149107971</v>
          </cell>
          <cell r="K102">
            <v>7891149107032</v>
          </cell>
        </row>
        <row r="103">
          <cell r="B103">
            <v>17264</v>
          </cell>
          <cell r="C103">
            <v>172643</v>
          </cell>
          <cell r="D103">
            <v>172643</v>
          </cell>
          <cell r="E103" t="str">
            <v>BRAHMA EXTRA LAGER LT 473ML CX CARTAO C/12</v>
          </cell>
          <cell r="F103" t="str">
            <v>BRAHMA</v>
          </cell>
          <cell r="G103" t="str">
            <v>BRAHMA EXTRA LAGER</v>
          </cell>
          <cell r="H103">
            <v>5.6759999999999998E-2</v>
          </cell>
          <cell r="I103">
            <v>62777</v>
          </cell>
          <cell r="J103">
            <v>7891149107469</v>
          </cell>
          <cell r="K103">
            <v>7891149107452</v>
          </cell>
        </row>
        <row r="104">
          <cell r="B104">
            <v>14326</v>
          </cell>
          <cell r="C104">
            <v>143263</v>
          </cell>
          <cell r="D104">
            <v>143263</v>
          </cell>
          <cell r="E104" t="str">
            <v>BRAHMA EXTRA LAGER ONE WAY 600ML CX 12</v>
          </cell>
          <cell r="F104" t="str">
            <v>BRAHMA</v>
          </cell>
          <cell r="G104" t="str">
            <v>BRAHMA EXTRA LAGER</v>
          </cell>
          <cell r="H104">
            <v>7.1999999999999995E-2</v>
          </cell>
          <cell r="I104">
            <v>49871</v>
          </cell>
          <cell r="J104">
            <v>7891149106561</v>
          </cell>
          <cell r="K104">
            <v>7891149106332</v>
          </cell>
        </row>
        <row r="105">
          <cell r="B105">
            <v>14123</v>
          </cell>
          <cell r="C105">
            <v>141234</v>
          </cell>
          <cell r="D105">
            <v>141234</v>
          </cell>
          <cell r="E105" t="str">
            <v>BRAHMA EXTRA RED LAGER LONG NECK 355ML SIX-PACK SHRINK C/4</v>
          </cell>
          <cell r="F105" t="str">
            <v>BRAHMA</v>
          </cell>
          <cell r="G105" t="str">
            <v>BRAHMA EXTRA RED LAGER</v>
          </cell>
          <cell r="H105">
            <v>8.5199999999999998E-2</v>
          </cell>
          <cell r="I105">
            <v>49585</v>
          </cell>
          <cell r="J105">
            <v>7891149106509</v>
          </cell>
          <cell r="K105">
            <v>7891149106486</v>
          </cell>
        </row>
        <row r="106">
          <cell r="B106">
            <v>14120</v>
          </cell>
          <cell r="C106">
            <v>141200</v>
          </cell>
          <cell r="D106">
            <v>141200</v>
          </cell>
          <cell r="E106" t="str">
            <v>BRAHMA EXTRA WEISS LONG NECK 355ML SIX-PACK SHRINK C/4</v>
          </cell>
          <cell r="F106" t="str">
            <v>BRAHMA</v>
          </cell>
          <cell r="G106" t="str">
            <v>BRAHMA EXTRA WEISS</v>
          </cell>
          <cell r="H106">
            <v>8.5199999999999998E-2</v>
          </cell>
          <cell r="I106">
            <v>49584</v>
          </cell>
          <cell r="J106">
            <v>7891149106479</v>
          </cell>
          <cell r="K106">
            <v>7891149106455</v>
          </cell>
        </row>
        <row r="107">
          <cell r="B107">
            <v>9393</v>
          </cell>
          <cell r="C107">
            <v>93930</v>
          </cell>
          <cell r="D107">
            <v>93930</v>
          </cell>
          <cell r="E107" t="str">
            <v>BRAHMA FRESH 600ML</v>
          </cell>
          <cell r="F107" t="str">
            <v>BRAHMA</v>
          </cell>
          <cell r="G107" t="str">
            <v>BRAHMA FRESH</v>
          </cell>
          <cell r="H107">
            <v>7.1999999999999995E-2</v>
          </cell>
          <cell r="I107">
            <v>39043</v>
          </cell>
          <cell r="J107">
            <v>7891149102372</v>
          </cell>
          <cell r="K107">
            <v>7891149102372</v>
          </cell>
        </row>
        <row r="108">
          <cell r="B108">
            <v>2104</v>
          </cell>
          <cell r="C108">
            <v>21048</v>
          </cell>
          <cell r="D108">
            <v>21048</v>
          </cell>
          <cell r="E108" t="str">
            <v>BRAHMA FRESH GFA VD 1L</v>
          </cell>
          <cell r="F108" t="str">
            <v>BRAHMA</v>
          </cell>
          <cell r="G108" t="str">
            <v>BRAHMA FRESH</v>
          </cell>
          <cell r="H108">
            <v>0.12</v>
          </cell>
          <cell r="I108">
            <v>38849</v>
          </cell>
          <cell r="J108">
            <v>7891149103331</v>
          </cell>
          <cell r="K108">
            <v>7891149103331</v>
          </cell>
        </row>
        <row r="109">
          <cell r="B109">
            <v>9720</v>
          </cell>
          <cell r="C109">
            <v>97204</v>
          </cell>
          <cell r="D109">
            <v>97204</v>
          </cell>
          <cell r="E109" t="str">
            <v>BRAHMA FRESH LATA 350ML SH C/12 NPAL</v>
          </cell>
          <cell r="F109" t="str">
            <v>BRAHMA</v>
          </cell>
          <cell r="G109" t="str">
            <v>BRAHMA FRESH</v>
          </cell>
          <cell r="H109">
            <v>4.2000000000000003E-2</v>
          </cell>
          <cell r="I109">
            <v>39051</v>
          </cell>
          <cell r="J109">
            <v>7891149102396</v>
          </cell>
          <cell r="K109">
            <v>7891149102389</v>
          </cell>
        </row>
        <row r="110">
          <cell r="B110">
            <v>15730</v>
          </cell>
          <cell r="C110">
            <v>157305</v>
          </cell>
          <cell r="D110">
            <v>157305</v>
          </cell>
          <cell r="E110" t="str">
            <v>BRAHMA REFRESH LT 269ML SH C15 NPAL</v>
          </cell>
          <cell r="F110" t="str">
            <v>BRAHMA</v>
          </cell>
          <cell r="G110" t="str">
            <v>BRAHMA REFRESH</v>
          </cell>
          <cell r="H110">
            <v>4.0349999999999997E-2</v>
          </cell>
          <cell r="I110">
            <v>55790</v>
          </cell>
          <cell r="J110">
            <v>7891149107001</v>
          </cell>
          <cell r="K110">
            <v>7891149106998</v>
          </cell>
        </row>
        <row r="111">
          <cell r="B111">
            <v>13311</v>
          </cell>
          <cell r="C111">
            <v>133116</v>
          </cell>
          <cell r="D111">
            <v>133116</v>
          </cell>
          <cell r="E111" t="str">
            <v>BUDWEISER BARRIL KEG 5L C/2</v>
          </cell>
          <cell r="F111" t="str">
            <v>BUDWEISER</v>
          </cell>
          <cell r="G111" t="str">
            <v>BUDWEISER</v>
          </cell>
          <cell r="H111">
            <v>0.1</v>
          </cell>
          <cell r="I111">
            <v>44361</v>
          </cell>
          <cell r="J111">
            <v>7891991011662</v>
          </cell>
          <cell r="K111">
            <v>7891991011648</v>
          </cell>
        </row>
        <row r="112">
          <cell r="B112">
            <v>11623</v>
          </cell>
          <cell r="C112">
            <v>116236</v>
          </cell>
          <cell r="D112">
            <v>113530</v>
          </cell>
          <cell r="E112" t="str">
            <v>BUDWEISER GFA ALUMINIO 473ML SIXPACK SH C/4</v>
          </cell>
          <cell r="F112" t="str">
            <v>BUDWEISER</v>
          </cell>
          <cell r="G112" t="str">
            <v>BUDWEISER</v>
          </cell>
          <cell r="H112">
            <v>0.11352</v>
          </cell>
          <cell r="I112">
            <v>39225</v>
          </cell>
          <cell r="J112">
            <v>7891991010993</v>
          </cell>
          <cell r="K112">
            <v>7891991010801</v>
          </cell>
        </row>
        <row r="113">
          <cell r="B113">
            <v>13307</v>
          </cell>
          <cell r="C113">
            <v>133074</v>
          </cell>
          <cell r="D113">
            <v>133074</v>
          </cell>
          <cell r="E113" t="str">
            <v>BUDWEISER GFA VD 990ML CX C/12</v>
          </cell>
          <cell r="F113" t="str">
            <v>BUDWEISER</v>
          </cell>
          <cell r="G113" t="str">
            <v>BUDWEISER</v>
          </cell>
          <cell r="H113">
            <v>0.12</v>
          </cell>
          <cell r="I113">
            <v>44339</v>
          </cell>
          <cell r="J113">
            <v>7891991011518</v>
          </cell>
          <cell r="K113">
            <v>7891991011518</v>
          </cell>
        </row>
        <row r="114">
          <cell r="B114">
            <v>10539</v>
          </cell>
          <cell r="C114">
            <v>22418</v>
          </cell>
          <cell r="D114">
            <v>105395</v>
          </cell>
          <cell r="E114" t="str">
            <v>BUDWEISER LATA 350ML SH C/12 NPAL</v>
          </cell>
          <cell r="F114" t="str">
            <v>BUDWEISER</v>
          </cell>
          <cell r="G114" t="str">
            <v>BUDWEISER</v>
          </cell>
          <cell r="H114">
            <v>4.2000000000000003E-2</v>
          </cell>
          <cell r="I114">
            <v>39134</v>
          </cell>
          <cell r="J114">
            <v>7891991010863</v>
          </cell>
          <cell r="K114">
            <v>7891991010481</v>
          </cell>
        </row>
        <row r="115">
          <cell r="B115">
            <v>11368</v>
          </cell>
          <cell r="C115">
            <v>113688</v>
          </cell>
          <cell r="D115">
            <v>105395</v>
          </cell>
          <cell r="E115" t="str">
            <v>BUDWEISER LATA 350ML CX CARTAO C/12 NPAL</v>
          </cell>
          <cell r="F115" t="str">
            <v>BUDWEISER</v>
          </cell>
          <cell r="G115" t="str">
            <v>BUDWEISER</v>
          </cell>
          <cell r="H115">
            <v>4.2000000000000003E-2</v>
          </cell>
          <cell r="I115">
            <v>39199</v>
          </cell>
          <cell r="J115">
            <v>7891991010825</v>
          </cell>
          <cell r="K115">
            <v>7891991010481</v>
          </cell>
        </row>
        <row r="116">
          <cell r="B116">
            <v>14135</v>
          </cell>
          <cell r="C116">
            <v>141358</v>
          </cell>
          <cell r="D116">
            <v>141358</v>
          </cell>
          <cell r="E116" t="str">
            <v>BUDWEISER LATA 473ML SIX-PACK SH C/2 NPAL</v>
          </cell>
          <cell r="F116" t="str">
            <v>BUDWEISER</v>
          </cell>
          <cell r="G116" t="str">
            <v>BUDWEISER</v>
          </cell>
          <cell r="H116">
            <v>5.6759999999999998E-2</v>
          </cell>
          <cell r="I116">
            <v>49654</v>
          </cell>
          <cell r="J116">
            <v>7891991012454</v>
          </cell>
          <cell r="K116">
            <v>7891991011723</v>
          </cell>
        </row>
        <row r="117">
          <cell r="B117">
            <v>20222</v>
          </cell>
          <cell r="C117">
            <v>202226</v>
          </cell>
          <cell r="D117">
            <v>141358</v>
          </cell>
          <cell r="E117" t="str">
            <v>BUDWEISER LATA 473ML SIX-PACK SH C/2 NPAL MULTPACK SP C 2</v>
          </cell>
          <cell r="F117" t="str">
            <v>BUDWEISER</v>
          </cell>
          <cell r="G117" t="str">
            <v>BUDWEISER</v>
          </cell>
          <cell r="H117">
            <v>5.6759999999999998E-2</v>
          </cell>
          <cell r="I117">
            <v>77355</v>
          </cell>
          <cell r="J117">
            <v>7891991294614</v>
          </cell>
          <cell r="K117">
            <v>7891991294614</v>
          </cell>
        </row>
        <row r="118">
          <cell r="B118">
            <v>20228</v>
          </cell>
          <cell r="C118">
            <v>202283</v>
          </cell>
          <cell r="D118">
            <v>134726</v>
          </cell>
          <cell r="E118" t="str">
            <v>BUDWEISER LONG NECK 330ML SIX-PACK SHRINK C/4 MULTPACK</v>
          </cell>
          <cell r="F118" t="str">
            <v>BUDWEISER</v>
          </cell>
          <cell r="G118" t="str">
            <v>BUDWEISER</v>
          </cell>
          <cell r="H118">
            <v>7.9200000000000007E-2</v>
          </cell>
          <cell r="I118">
            <v>77357</v>
          </cell>
          <cell r="J118">
            <v>7891991294621</v>
          </cell>
          <cell r="K118">
            <v>7891991294621</v>
          </cell>
        </row>
        <row r="119">
          <cell r="B119">
            <v>13839</v>
          </cell>
          <cell r="C119">
            <v>138396</v>
          </cell>
          <cell r="D119">
            <v>138396</v>
          </cell>
          <cell r="E119" t="str">
            <v>BUDWEISER LT 269ML CX C/8 FRIDGE PACK</v>
          </cell>
          <cell r="F119" t="str">
            <v>BUDWEISER</v>
          </cell>
          <cell r="G119" t="str">
            <v>BUDWEISER</v>
          </cell>
          <cell r="H119">
            <v>2.1520000000000001E-2</v>
          </cell>
          <cell r="I119">
            <v>48183</v>
          </cell>
          <cell r="J119">
            <v>7891991012096</v>
          </cell>
          <cell r="K119">
            <v>7891991011877</v>
          </cell>
        </row>
        <row r="120">
          <cell r="B120">
            <v>19158</v>
          </cell>
          <cell r="C120">
            <v>191585</v>
          </cell>
          <cell r="D120">
            <v>188136</v>
          </cell>
          <cell r="E120" t="str">
            <v>BUDWEISER LT 410ML CX CARTAO C/12</v>
          </cell>
          <cell r="F120" t="str">
            <v>BUDWEISER</v>
          </cell>
          <cell r="G120" t="str">
            <v>BUDWEISER</v>
          </cell>
          <cell r="H120">
            <v>4.9200000000000001E-2</v>
          </cell>
          <cell r="I120">
            <v>71579</v>
          </cell>
          <cell r="J120">
            <v>7891991015844</v>
          </cell>
          <cell r="K120">
            <v>7891991015523</v>
          </cell>
        </row>
        <row r="121">
          <cell r="B121">
            <v>20581</v>
          </cell>
          <cell r="C121">
            <v>205815</v>
          </cell>
          <cell r="D121">
            <v>205815</v>
          </cell>
          <cell r="E121" t="str">
            <v>BUDWEISER LT SLEEK 350ML SH C 12</v>
          </cell>
          <cell r="F121" t="str">
            <v>BUDWEISER</v>
          </cell>
          <cell r="G121" t="str">
            <v>BUDWEISER</v>
          </cell>
          <cell r="H121">
            <v>4.2000000000000003E-2</v>
          </cell>
          <cell r="I121">
            <v>78677</v>
          </cell>
          <cell r="J121">
            <v>7891991010863</v>
          </cell>
          <cell r="K121">
            <v>7891991010481</v>
          </cell>
        </row>
        <row r="122">
          <cell r="B122">
            <v>17810</v>
          </cell>
          <cell r="C122">
            <v>178103</v>
          </cell>
          <cell r="D122">
            <v>178103</v>
          </cell>
          <cell r="E122" t="str">
            <v>BUDWEISER ONE WAY 550ML CX C/12</v>
          </cell>
          <cell r="F122" t="str">
            <v>BUDWEISER</v>
          </cell>
          <cell r="G122" t="str">
            <v>BUDWEISER</v>
          </cell>
          <cell r="H122">
            <v>6.6000000000000003E-2</v>
          </cell>
          <cell r="I122">
            <v>65928</v>
          </cell>
          <cell r="J122">
            <v>7891991014793</v>
          </cell>
          <cell r="K122">
            <v>7891991014786</v>
          </cell>
        </row>
        <row r="123">
          <cell r="B123">
            <v>17808</v>
          </cell>
          <cell r="C123">
            <v>178087</v>
          </cell>
          <cell r="D123">
            <v>178087</v>
          </cell>
          <cell r="E123" t="str">
            <v>BUDWEISER OW 330ML CX C/24</v>
          </cell>
          <cell r="F123" t="str">
            <v>BUDWEISER</v>
          </cell>
          <cell r="G123" t="str">
            <v>BUDWEISER</v>
          </cell>
          <cell r="H123">
            <v>7.9200000000000007E-2</v>
          </cell>
          <cell r="I123">
            <v>65758</v>
          </cell>
          <cell r="J123">
            <v>7891991014779</v>
          </cell>
          <cell r="K123">
            <v>7891991014762</v>
          </cell>
        </row>
        <row r="124">
          <cell r="B124">
            <v>9071</v>
          </cell>
          <cell r="C124">
            <v>77347</v>
          </cell>
          <cell r="D124">
            <v>77339</v>
          </cell>
          <cell r="E124" t="str">
            <v>CARACU LATA 350ML SH C/12 NPAL</v>
          </cell>
          <cell r="F124" t="str">
            <v>CARACU</v>
          </cell>
          <cell r="G124" t="str">
            <v>CARACU</v>
          </cell>
          <cell r="H124">
            <v>4.2000000000000003E-2</v>
          </cell>
          <cell r="I124">
            <v>38994</v>
          </cell>
          <cell r="J124">
            <v>7891149100057</v>
          </cell>
          <cell r="K124">
            <v>7891149210503</v>
          </cell>
        </row>
        <row r="125">
          <cell r="B125">
            <v>620</v>
          </cell>
          <cell r="C125">
            <v>6155</v>
          </cell>
          <cell r="D125">
            <v>6163</v>
          </cell>
          <cell r="E125" t="str">
            <v>CARACU LONG NECK 355ML SIX-PACK BANDEJA C/4</v>
          </cell>
          <cell r="F125" t="str">
            <v>CARACU</v>
          </cell>
          <cell r="G125" t="str">
            <v>CARACU</v>
          </cell>
          <cell r="H125">
            <v>8.5199999999999998E-2</v>
          </cell>
          <cell r="I125">
            <v>38695</v>
          </cell>
          <cell r="J125">
            <v>7891149210367</v>
          </cell>
          <cell r="K125">
            <v>7891149210305</v>
          </cell>
        </row>
        <row r="126">
          <cell r="B126">
            <v>2415</v>
          </cell>
          <cell r="C126">
            <v>24158</v>
          </cell>
          <cell r="D126">
            <v>24190</v>
          </cell>
          <cell r="E126" t="str">
            <v>CHOPP ANTARCTICA BARRIL KEG 30L</v>
          </cell>
          <cell r="F126" t="str">
            <v>ANTARCTICA</v>
          </cell>
          <cell r="G126" t="str">
            <v>CHOPP ANTARCTICA</v>
          </cell>
          <cell r="H126">
            <v>0.01</v>
          </cell>
          <cell r="I126">
            <v>38874</v>
          </cell>
          <cell r="J126">
            <v>7891991016018</v>
          </cell>
          <cell r="K126">
            <v>7891991016018</v>
          </cell>
        </row>
        <row r="127">
          <cell r="B127">
            <v>2419</v>
          </cell>
          <cell r="C127">
            <v>24190</v>
          </cell>
          <cell r="D127">
            <v>24190</v>
          </cell>
          <cell r="E127" t="str">
            <v>CHOPP ANTARCTICA BARRIL KEG 50L</v>
          </cell>
          <cell r="F127" t="str">
            <v>ANTARCTICA</v>
          </cell>
          <cell r="G127" t="str">
            <v>CHOPP ANTARCTICA</v>
          </cell>
          <cell r="H127">
            <v>0.01</v>
          </cell>
          <cell r="I127">
            <v>38876</v>
          </cell>
          <cell r="J127">
            <v>7891991016032</v>
          </cell>
          <cell r="K127">
            <v>7891991016032</v>
          </cell>
        </row>
        <row r="128">
          <cell r="B128">
            <v>6658</v>
          </cell>
          <cell r="C128">
            <v>66589</v>
          </cell>
          <cell r="D128">
            <v>66589</v>
          </cell>
          <cell r="E128" t="str">
            <v>CHOPP BOHEMIA CLARO BARRIL KEG 50L</v>
          </cell>
          <cell r="F128" t="str">
            <v>BOHEMIA</v>
          </cell>
          <cell r="G128" t="str">
            <v>CHOPP BOHEMIA CLARO</v>
          </cell>
          <cell r="H128">
            <v>0.01</v>
          </cell>
          <cell r="I128">
            <v>38932</v>
          </cell>
          <cell r="J128">
            <v>7891991008600</v>
          </cell>
          <cell r="K128">
            <v>7891991008600</v>
          </cell>
        </row>
        <row r="129">
          <cell r="B129">
            <v>8776</v>
          </cell>
          <cell r="C129">
            <v>87767</v>
          </cell>
          <cell r="D129">
            <v>87767</v>
          </cell>
          <cell r="E129" t="str">
            <v>CHOPP BRAHMA BLACK BARRIL KEG 30L</v>
          </cell>
          <cell r="F129" t="str">
            <v>BRAHMA</v>
          </cell>
          <cell r="G129" t="str">
            <v>CHOPP BRAHMA BLACK</v>
          </cell>
          <cell r="H129">
            <v>0.01</v>
          </cell>
          <cell r="I129">
            <v>38975</v>
          </cell>
          <cell r="J129">
            <v>7891149102174</v>
          </cell>
          <cell r="K129">
            <v>7891149102174</v>
          </cell>
        </row>
        <row r="130">
          <cell r="B130">
            <v>860</v>
          </cell>
          <cell r="C130">
            <v>8607</v>
          </cell>
          <cell r="D130">
            <v>8383</v>
          </cell>
          <cell r="E130" t="str">
            <v>CHOPP BRAHMA CLARO BARRIL KEG 10L</v>
          </cell>
          <cell r="F130" t="str">
            <v>BRAHMA</v>
          </cell>
          <cell r="G130" t="str">
            <v>CHOPP BRAHMA CLARO</v>
          </cell>
          <cell r="H130">
            <v>0.01</v>
          </cell>
          <cell r="I130">
            <v>38706</v>
          </cell>
          <cell r="J130">
            <v>7891149109371</v>
          </cell>
          <cell r="K130">
            <v>7891149109371</v>
          </cell>
        </row>
        <row r="131">
          <cell r="B131">
            <v>828</v>
          </cell>
          <cell r="C131">
            <v>8284</v>
          </cell>
          <cell r="D131">
            <v>8383</v>
          </cell>
          <cell r="E131" t="str">
            <v>CHOPP BRAHMA CLARO BARRIL KEG 30L</v>
          </cell>
          <cell r="F131" t="str">
            <v>BRAHMA</v>
          </cell>
          <cell r="G131" t="str">
            <v>CHOPP BRAHMA CLARO</v>
          </cell>
          <cell r="H131">
            <v>0.01</v>
          </cell>
          <cell r="I131">
            <v>38699</v>
          </cell>
          <cell r="J131">
            <v>7891149101597</v>
          </cell>
          <cell r="K131">
            <v>7891149101597</v>
          </cell>
        </row>
        <row r="132">
          <cell r="B132">
            <v>838</v>
          </cell>
          <cell r="C132">
            <v>8383</v>
          </cell>
          <cell r="D132">
            <v>8383</v>
          </cell>
          <cell r="E132" t="str">
            <v>CHOPP BRAHMA CLARO BARRIL KEG 50L</v>
          </cell>
          <cell r="F132" t="str">
            <v>BRAHMA</v>
          </cell>
          <cell r="G132" t="str">
            <v>CHOPP BRAHMA CLARO</v>
          </cell>
          <cell r="H132">
            <v>0.01</v>
          </cell>
          <cell r="I132">
            <v>38703</v>
          </cell>
          <cell r="J132">
            <v>7891149101603</v>
          </cell>
          <cell r="K132">
            <v>7891149101603</v>
          </cell>
        </row>
        <row r="133">
          <cell r="B133">
            <v>827</v>
          </cell>
          <cell r="C133">
            <v>8276</v>
          </cell>
          <cell r="D133">
            <v>8375</v>
          </cell>
          <cell r="E133" t="str">
            <v>CHOPP BRAHMA ESCURO BARRIL KEG 30L</v>
          </cell>
          <cell r="F133" t="str">
            <v>BRAHMA</v>
          </cell>
          <cell r="G133" t="str">
            <v>CHOPP BRAHMA ESCURO</v>
          </cell>
          <cell r="H133">
            <v>0.01</v>
          </cell>
          <cell r="I133">
            <v>38698</v>
          </cell>
          <cell r="J133">
            <v>7891149109326</v>
          </cell>
          <cell r="K133">
            <v>7891149109326</v>
          </cell>
        </row>
        <row r="134">
          <cell r="B134">
            <v>20529</v>
          </cell>
          <cell r="C134">
            <v>205294</v>
          </cell>
          <cell r="D134">
            <v>205294</v>
          </cell>
          <cell r="E134" t="str">
            <v>BUDWEISER BARRIL KEG 30L NPAL CERV.PILSEN</v>
          </cell>
          <cell r="F134" t="str">
            <v>BUDWEISER</v>
          </cell>
          <cell r="G134" t="str">
            <v>BUDWEISER</v>
          </cell>
          <cell r="H134">
            <v>0.01</v>
          </cell>
          <cell r="I134">
            <v>78649</v>
          </cell>
          <cell r="J134">
            <v>7891991295123</v>
          </cell>
          <cell r="K134">
            <v>7891991295123</v>
          </cell>
        </row>
        <row r="135">
          <cell r="B135">
            <v>8037</v>
          </cell>
          <cell r="C135">
            <v>80374</v>
          </cell>
          <cell r="D135">
            <v>80374</v>
          </cell>
          <cell r="E135" t="str">
            <v>CHOPP CLARO STELLA ARTOIS BARRIL KEG 30L</v>
          </cell>
          <cell r="F135" t="str">
            <v>STELLA ARTOIS</v>
          </cell>
          <cell r="G135" t="str">
            <v>CHOPP CLARO STELLA ARTOIS</v>
          </cell>
          <cell r="H135">
            <v>0.01</v>
          </cell>
          <cell r="I135">
            <v>38958</v>
          </cell>
          <cell r="J135">
            <v>7891149102365</v>
          </cell>
          <cell r="K135">
            <v>7891149102365</v>
          </cell>
        </row>
        <row r="136">
          <cell r="B136">
            <v>15329</v>
          </cell>
          <cell r="C136">
            <v>153296</v>
          </cell>
          <cell r="D136">
            <v>153213</v>
          </cell>
          <cell r="E136" t="str">
            <v>CHOPP COLORADO APPIA BARRIL KEG 10L NPAL</v>
          </cell>
          <cell r="F136" t="str">
            <v>COLORADO</v>
          </cell>
          <cell r="G136" t="str">
            <v>CHOPP COLORADO APPIA</v>
          </cell>
          <cell r="H136">
            <v>0.01</v>
          </cell>
          <cell r="I136">
            <v>53661</v>
          </cell>
          <cell r="J136">
            <v>7898925943310</v>
          </cell>
          <cell r="K136">
            <v>7898925943310</v>
          </cell>
        </row>
        <row r="137">
          <cell r="B137">
            <v>15321</v>
          </cell>
          <cell r="C137">
            <v>153213</v>
          </cell>
          <cell r="D137">
            <v>153213</v>
          </cell>
          <cell r="E137" t="str">
            <v>CHOPP COLORADO APPIA BARRIL KEG 30L NPAL</v>
          </cell>
          <cell r="F137" t="str">
            <v>COLORADO</v>
          </cell>
          <cell r="G137" t="str">
            <v>CHOPP COLORADO APPIA</v>
          </cell>
          <cell r="H137">
            <v>0.01</v>
          </cell>
          <cell r="I137">
            <v>53653</v>
          </cell>
          <cell r="J137">
            <v>7898925943341</v>
          </cell>
          <cell r="K137">
            <v>7898925943341</v>
          </cell>
        </row>
        <row r="138">
          <cell r="B138">
            <v>15335</v>
          </cell>
          <cell r="C138">
            <v>153353</v>
          </cell>
          <cell r="D138">
            <v>153213</v>
          </cell>
          <cell r="E138" t="str">
            <v>CHOPP COLORADO APPIA BARRIL KEG 50L NPAL</v>
          </cell>
          <cell r="F138" t="str">
            <v>COLORADO</v>
          </cell>
          <cell r="G138" t="str">
            <v>CHOPP COLORADO APPIA</v>
          </cell>
          <cell r="H138">
            <v>0.01</v>
          </cell>
          <cell r="I138">
            <v>53668</v>
          </cell>
          <cell r="J138">
            <v>7898925943358</v>
          </cell>
          <cell r="K138">
            <v>7898925943358</v>
          </cell>
        </row>
        <row r="139">
          <cell r="B139">
            <v>15326</v>
          </cell>
          <cell r="C139">
            <v>153262</v>
          </cell>
          <cell r="D139">
            <v>153262</v>
          </cell>
          <cell r="E139" t="str">
            <v>CHOPP COLORADO BERTHO BARRIL KEG 30L NPAL</v>
          </cell>
          <cell r="F139" t="str">
            <v>COLORADO</v>
          </cell>
          <cell r="G139" t="str">
            <v>CHOPP COLORADO BERTHO</v>
          </cell>
          <cell r="H139">
            <v>0.01</v>
          </cell>
          <cell r="I139">
            <v>53658</v>
          </cell>
          <cell r="J139">
            <v>7898925943518</v>
          </cell>
          <cell r="K139">
            <v>7898925943518</v>
          </cell>
        </row>
        <row r="140">
          <cell r="B140">
            <v>19584</v>
          </cell>
          <cell r="C140">
            <v>195842</v>
          </cell>
          <cell r="D140">
            <v>195842</v>
          </cell>
          <cell r="E140" t="str">
            <v>CHOPP COLORADO BR PORTER COCO QUEIMADO BARRIL KEG 30L NPAL</v>
          </cell>
          <cell r="F140" t="str">
            <v>COLORADO</v>
          </cell>
          <cell r="G140" t="str">
            <v>CHOPP COLORADO BR PORTER COCO QUEIMADO</v>
          </cell>
          <cell r="H140">
            <v>0.01</v>
          </cell>
          <cell r="I140">
            <v>75040</v>
          </cell>
          <cell r="J140">
            <v>7898605252169</v>
          </cell>
          <cell r="K140">
            <v>7898605252169</v>
          </cell>
        </row>
        <row r="141">
          <cell r="B141">
            <v>19563</v>
          </cell>
          <cell r="C141">
            <v>195636</v>
          </cell>
          <cell r="D141">
            <v>195636</v>
          </cell>
          <cell r="E141" t="str">
            <v>CHOPP COLORADO BRASIL IPACOCA BARRIL KEG 30L NPAL</v>
          </cell>
          <cell r="F141" t="str">
            <v>COLORADO</v>
          </cell>
          <cell r="G141" t="str">
            <v>CHOPP COLORADO BRASIL IPACOCA</v>
          </cell>
          <cell r="H141">
            <v>0.01</v>
          </cell>
          <cell r="I141">
            <v>74985</v>
          </cell>
          <cell r="J141">
            <v>7898605252138</v>
          </cell>
          <cell r="K141">
            <v>7898605252138</v>
          </cell>
        </row>
        <row r="142">
          <cell r="B142">
            <v>19505</v>
          </cell>
          <cell r="C142">
            <v>195057</v>
          </cell>
          <cell r="D142">
            <v>195057</v>
          </cell>
          <cell r="E142" t="str">
            <v>CHOPP COLORADO BRASIL S MATE E LIMAO BARRIL KEG 30L NPAL</v>
          </cell>
          <cell r="F142" t="str">
            <v>COLORADO</v>
          </cell>
          <cell r="G142" t="str">
            <v>CHOPP COLORADO BRASIL S MATE E LIMAO</v>
          </cell>
          <cell r="H142">
            <v>0.01</v>
          </cell>
          <cell r="I142">
            <v>74846</v>
          </cell>
          <cell r="J142">
            <v>7898605252015</v>
          </cell>
          <cell r="K142">
            <v>7898605252015</v>
          </cell>
        </row>
        <row r="143">
          <cell r="B143">
            <v>15342</v>
          </cell>
          <cell r="C143">
            <v>153429</v>
          </cell>
          <cell r="D143">
            <v>153429</v>
          </cell>
          <cell r="E143" t="str">
            <v>CHOPP COLORADO CAUIM 016 BARRIL KEG 30L NPAL</v>
          </cell>
          <cell r="F143" t="str">
            <v>COLORADO</v>
          </cell>
          <cell r="G143" t="str">
            <v>CHOPP COLORADO CAUIM 016</v>
          </cell>
          <cell r="H143">
            <v>0.01</v>
          </cell>
          <cell r="I143">
            <v>53743</v>
          </cell>
          <cell r="J143">
            <v>7898605250257</v>
          </cell>
          <cell r="K143">
            <v>7898605250257</v>
          </cell>
        </row>
        <row r="144">
          <cell r="B144">
            <v>15328</v>
          </cell>
          <cell r="C144">
            <v>153288</v>
          </cell>
          <cell r="D144">
            <v>153205</v>
          </cell>
          <cell r="E144" t="str">
            <v>CHOPP COLORADO CAUIM BARRIL KEG 10L NPAL</v>
          </cell>
          <cell r="F144" t="str">
            <v>COLORADO</v>
          </cell>
          <cell r="G144" t="str">
            <v>CHOPP COLORADO CAUIM</v>
          </cell>
          <cell r="H144">
            <v>0.01</v>
          </cell>
          <cell r="I144">
            <v>53660</v>
          </cell>
          <cell r="J144">
            <v>7898925943266</v>
          </cell>
          <cell r="K144">
            <v>7898925943266</v>
          </cell>
        </row>
        <row r="145">
          <cell r="B145">
            <v>15320</v>
          </cell>
          <cell r="C145">
            <v>153205</v>
          </cell>
          <cell r="D145">
            <v>153205</v>
          </cell>
          <cell r="E145" t="str">
            <v>CHOPP COLORADO CAUIM BARRIL KEG 30L NPAL</v>
          </cell>
          <cell r="F145" t="str">
            <v>COLORADO</v>
          </cell>
          <cell r="G145" t="str">
            <v>CHOPP COLORADO CAUIM</v>
          </cell>
          <cell r="H145">
            <v>0.01</v>
          </cell>
          <cell r="I145">
            <v>53652</v>
          </cell>
          <cell r="J145">
            <v>7898925943297</v>
          </cell>
          <cell r="K145">
            <v>7898925943297</v>
          </cell>
        </row>
        <row r="146">
          <cell r="B146">
            <v>15334</v>
          </cell>
          <cell r="C146">
            <v>153346</v>
          </cell>
          <cell r="D146">
            <v>153205</v>
          </cell>
          <cell r="E146" t="str">
            <v>CHOPP COLORADO CAUIM BARRIL KEG 50L NPAL</v>
          </cell>
          <cell r="F146" t="str">
            <v>COLORADO</v>
          </cell>
          <cell r="G146" t="str">
            <v>CHOPP COLORADO CAUIM</v>
          </cell>
          <cell r="H146">
            <v>0.01</v>
          </cell>
          <cell r="I146">
            <v>53667</v>
          </cell>
          <cell r="J146">
            <v>7898925943303</v>
          </cell>
          <cell r="K146">
            <v>7898925943303</v>
          </cell>
        </row>
        <row r="147">
          <cell r="B147">
            <v>15323</v>
          </cell>
          <cell r="C147">
            <v>153239</v>
          </cell>
          <cell r="D147">
            <v>153239</v>
          </cell>
          <cell r="E147" t="str">
            <v>CHOPP COLORADO DEMOISELLE BARRIL KEG 30L NPAL</v>
          </cell>
          <cell r="F147" t="str">
            <v>COLORADO</v>
          </cell>
          <cell r="G147" t="str">
            <v>CHOPP COLORADO DEMOISELLE</v>
          </cell>
          <cell r="H147">
            <v>0.01</v>
          </cell>
          <cell r="I147">
            <v>53655</v>
          </cell>
          <cell r="J147">
            <v>7898925943440</v>
          </cell>
          <cell r="K147">
            <v>7898925943440</v>
          </cell>
        </row>
        <row r="148">
          <cell r="B148">
            <v>19328</v>
          </cell>
          <cell r="C148">
            <v>193284</v>
          </cell>
          <cell r="D148">
            <v>193284</v>
          </cell>
          <cell r="E148" t="str">
            <v>CHOPP COLORADO EMPORIO NEIPA BARRIL KEG 30L NPAL</v>
          </cell>
          <cell r="F148" t="str">
            <v>COLORADO</v>
          </cell>
          <cell r="G148" t="str">
            <v>CHOPP COLORADO EMPORIO NEIPA</v>
          </cell>
          <cell r="H148">
            <v>0.01</v>
          </cell>
          <cell r="I148">
            <v>74067</v>
          </cell>
          <cell r="J148">
            <v>7898605251964</v>
          </cell>
          <cell r="K148">
            <v>7898605251964</v>
          </cell>
        </row>
        <row r="149">
          <cell r="B149">
            <v>16246</v>
          </cell>
          <cell r="C149">
            <v>162461</v>
          </cell>
          <cell r="D149">
            <v>162461</v>
          </cell>
          <cell r="E149" t="str">
            <v>CHOPP COLORADO EUGENIA BARRIL KEG 30L NPAL</v>
          </cell>
          <cell r="F149" t="str">
            <v>COLORADO</v>
          </cell>
          <cell r="G149" t="str">
            <v>CHOPP COLORADO EUGENIA</v>
          </cell>
          <cell r="H149">
            <v>0.01</v>
          </cell>
          <cell r="I149">
            <v>57763</v>
          </cell>
          <cell r="J149">
            <v>7898605250530</v>
          </cell>
          <cell r="K149">
            <v>7898605250530</v>
          </cell>
        </row>
        <row r="150">
          <cell r="B150">
            <v>18140</v>
          </cell>
          <cell r="C150">
            <v>181404</v>
          </cell>
          <cell r="D150">
            <v>181404</v>
          </cell>
          <cell r="E150" t="str">
            <v>CHOPP COLORADO GABIRU BARRIL KEG 30L NPAL</v>
          </cell>
          <cell r="F150" t="str">
            <v>COLORADO</v>
          </cell>
          <cell r="G150" t="str">
            <v>CHOPP COLORADO GABIRU</v>
          </cell>
          <cell r="H150">
            <v>0.01</v>
          </cell>
          <cell r="I150">
            <v>67390</v>
          </cell>
          <cell r="J150">
            <v>7898622963369</v>
          </cell>
          <cell r="K150">
            <v>7898622963369</v>
          </cell>
        </row>
        <row r="151">
          <cell r="B151">
            <v>19223</v>
          </cell>
          <cell r="C151">
            <v>192237</v>
          </cell>
          <cell r="D151">
            <v>192237</v>
          </cell>
          <cell r="E151" t="str">
            <v>CHOPP COLORADO GUAJAVA BARRIL KEG 30L NPAL</v>
          </cell>
          <cell r="F151" t="str">
            <v>COLORADO</v>
          </cell>
          <cell r="G151" t="str">
            <v>CHOPP COLORADO GUAJAVA</v>
          </cell>
          <cell r="H151">
            <v>0.01</v>
          </cell>
          <cell r="I151">
            <v>72371</v>
          </cell>
          <cell r="J151">
            <v>7898622963390</v>
          </cell>
          <cell r="K151">
            <v>7898622963390</v>
          </cell>
        </row>
        <row r="152">
          <cell r="B152">
            <v>15931</v>
          </cell>
          <cell r="C152">
            <v>159319</v>
          </cell>
          <cell r="D152">
            <v>159319</v>
          </cell>
          <cell r="E152" t="str">
            <v>CHOPP COLORADO ICI 02 BARRIL KEG 30L NPAL</v>
          </cell>
          <cell r="F152" t="str">
            <v>COLORADO</v>
          </cell>
          <cell r="G152" t="str">
            <v>CHOPP COLORADO ICI 02</v>
          </cell>
          <cell r="H152">
            <v>0.01</v>
          </cell>
          <cell r="I152">
            <v>56248</v>
          </cell>
          <cell r="J152">
            <v>7898925943945</v>
          </cell>
          <cell r="K152">
            <v>7898925943945</v>
          </cell>
        </row>
        <row r="153">
          <cell r="B153">
            <v>15330</v>
          </cell>
          <cell r="C153">
            <v>153304</v>
          </cell>
          <cell r="D153">
            <v>153221</v>
          </cell>
          <cell r="E153" t="str">
            <v>CHOPP COLORADO INDICA BARRIL KEG 10L NPAL</v>
          </cell>
          <cell r="F153" t="str">
            <v>COLORADO</v>
          </cell>
          <cell r="G153" t="str">
            <v>CHOPP COLORADO INDICA</v>
          </cell>
          <cell r="H153">
            <v>0.01</v>
          </cell>
          <cell r="I153">
            <v>53663</v>
          </cell>
          <cell r="J153">
            <v>7898925943365</v>
          </cell>
          <cell r="K153">
            <v>7898925943365</v>
          </cell>
        </row>
        <row r="154">
          <cell r="B154">
            <v>15322</v>
          </cell>
          <cell r="C154">
            <v>153221</v>
          </cell>
          <cell r="D154">
            <v>153221</v>
          </cell>
          <cell r="E154" t="str">
            <v>CHOPP COLORADO INDICA BARRIL KEG 30L NPAL</v>
          </cell>
          <cell r="F154" t="str">
            <v>COLORADO</v>
          </cell>
          <cell r="G154" t="str">
            <v>CHOPP COLORADO INDICA</v>
          </cell>
          <cell r="H154">
            <v>0.01</v>
          </cell>
          <cell r="I154">
            <v>53654</v>
          </cell>
          <cell r="J154">
            <v>7898925943396</v>
          </cell>
          <cell r="K154">
            <v>7898925943396</v>
          </cell>
        </row>
        <row r="155">
          <cell r="B155">
            <v>19580</v>
          </cell>
          <cell r="C155">
            <v>195800</v>
          </cell>
          <cell r="D155">
            <v>195800</v>
          </cell>
          <cell r="E155" t="str">
            <v>CHOPP COLORADO JOAO ROCK BARRIL KEG 30L NPAL</v>
          </cell>
          <cell r="F155" t="str">
            <v>COLORADO</v>
          </cell>
          <cell r="G155" t="str">
            <v>CHOPP COLORADO JOAO ROCK</v>
          </cell>
          <cell r="H155">
            <v>0.01</v>
          </cell>
          <cell r="I155">
            <v>75024</v>
          </cell>
          <cell r="J155">
            <v>7898605252145</v>
          </cell>
          <cell r="K155">
            <v>7898605252145</v>
          </cell>
        </row>
        <row r="156">
          <cell r="B156">
            <v>19520</v>
          </cell>
          <cell r="C156">
            <v>195206</v>
          </cell>
          <cell r="D156">
            <v>195206</v>
          </cell>
          <cell r="E156" t="str">
            <v>CHOPP COLORADO LAGER BARRIL KEG 30L NPAL</v>
          </cell>
          <cell r="F156" t="str">
            <v>COLORADO</v>
          </cell>
          <cell r="G156" t="str">
            <v>CHOPP COLORADO LAGER</v>
          </cell>
          <cell r="H156">
            <v>0.01</v>
          </cell>
          <cell r="I156">
            <v>74855</v>
          </cell>
          <cell r="J156">
            <v>7898605252022</v>
          </cell>
          <cell r="K156">
            <v>7898605252022</v>
          </cell>
        </row>
        <row r="157">
          <cell r="B157">
            <v>19521</v>
          </cell>
          <cell r="C157">
            <v>195214</v>
          </cell>
          <cell r="D157">
            <v>195206</v>
          </cell>
          <cell r="E157" t="str">
            <v>CHOPP COLORADO LAGER BARRIL KEG 50L NPAL</v>
          </cell>
          <cell r="F157" t="str">
            <v>COLORADO</v>
          </cell>
          <cell r="G157" t="str">
            <v>CHOPP COLORADO LAGER</v>
          </cell>
          <cell r="H157">
            <v>0.01</v>
          </cell>
          <cell r="I157">
            <v>74856</v>
          </cell>
          <cell r="J157">
            <v>7898605252039</v>
          </cell>
          <cell r="K157">
            <v>7898605252039</v>
          </cell>
        </row>
        <row r="158">
          <cell r="B158">
            <v>16992</v>
          </cell>
          <cell r="C158">
            <v>169920</v>
          </cell>
          <cell r="D158">
            <v>169920</v>
          </cell>
          <cell r="E158" t="str">
            <v>CHOPP COLORADO MURICA BARRIL KEG 30L NPAL</v>
          </cell>
          <cell r="F158" t="str">
            <v>COLORADO</v>
          </cell>
          <cell r="G158" t="str">
            <v>CHOPP COLORADO MURICA</v>
          </cell>
          <cell r="H158">
            <v>0.01</v>
          </cell>
          <cell r="I158">
            <v>61233</v>
          </cell>
          <cell r="J158">
            <v>7898605250387</v>
          </cell>
          <cell r="K158">
            <v>7898605250387</v>
          </cell>
        </row>
        <row r="159">
          <cell r="B159">
            <v>17261</v>
          </cell>
          <cell r="C159">
            <v>172619</v>
          </cell>
          <cell r="D159">
            <v>172619</v>
          </cell>
          <cell r="E159" t="str">
            <v>CHOPP COLORADO NANO BARRIL KEG 30L NPAL</v>
          </cell>
          <cell r="F159" t="str">
            <v>COLORADO</v>
          </cell>
          <cell r="G159" t="str">
            <v>CHOPP COLORADO NANO</v>
          </cell>
          <cell r="H159">
            <v>0.01</v>
          </cell>
          <cell r="I159">
            <v>62774</v>
          </cell>
          <cell r="J159">
            <v>7898622963352</v>
          </cell>
          <cell r="K159">
            <v>7898622963352</v>
          </cell>
        </row>
        <row r="160">
          <cell r="B160">
            <v>19286</v>
          </cell>
          <cell r="C160">
            <v>192864</v>
          </cell>
          <cell r="D160">
            <v>192864</v>
          </cell>
          <cell r="E160" t="str">
            <v>CHOPP COLORADO NANO LAGER BARRIL KEG 30L NPAL</v>
          </cell>
          <cell r="F160" t="str">
            <v>COLORADO</v>
          </cell>
          <cell r="G160" t="str">
            <v>CHOPP COLORADO NANO LAGER</v>
          </cell>
          <cell r="H160">
            <v>0.01</v>
          </cell>
          <cell r="I160">
            <v>73041</v>
          </cell>
          <cell r="J160">
            <v>7898605251919</v>
          </cell>
          <cell r="K160">
            <v>7898605251919</v>
          </cell>
        </row>
        <row r="161">
          <cell r="B161">
            <v>16433</v>
          </cell>
          <cell r="C161">
            <v>164335</v>
          </cell>
          <cell r="D161">
            <v>164335</v>
          </cell>
          <cell r="E161" t="str">
            <v>CHOPP COLORADO NASSAU BARRIL KEG 30L NPAL</v>
          </cell>
          <cell r="F161" t="str">
            <v>COLORADO</v>
          </cell>
          <cell r="G161" t="str">
            <v>CHOPP COLORADO NASSAU</v>
          </cell>
          <cell r="H161">
            <v>0.01</v>
          </cell>
          <cell r="I161">
            <v>58456</v>
          </cell>
          <cell r="J161">
            <v>7898605250349</v>
          </cell>
          <cell r="K161">
            <v>7898605250349</v>
          </cell>
        </row>
        <row r="162">
          <cell r="B162">
            <v>15325</v>
          </cell>
          <cell r="C162">
            <v>153254</v>
          </cell>
          <cell r="D162">
            <v>153254</v>
          </cell>
          <cell r="E162" t="str">
            <v>CHOPP COLORADO VIXNU BARRIL KEG 30L NPAL</v>
          </cell>
          <cell r="F162" t="str">
            <v>COLORADO</v>
          </cell>
          <cell r="G162" t="str">
            <v>CHOPP COLORADO VIXNU</v>
          </cell>
          <cell r="H162">
            <v>0.01</v>
          </cell>
          <cell r="I162">
            <v>53657</v>
          </cell>
          <cell r="J162">
            <v>7898925943488</v>
          </cell>
          <cell r="K162">
            <v>7898925943488</v>
          </cell>
        </row>
        <row r="163">
          <cell r="B163">
            <v>18508</v>
          </cell>
          <cell r="C163">
            <v>185082</v>
          </cell>
          <cell r="D163">
            <v>185082</v>
          </cell>
          <cell r="E163" t="str">
            <v>CHOPP GOOSE ISLAND MIDWAY NAC BARRIL KEG 30L NPAL</v>
          </cell>
          <cell r="F163" t="str">
            <v>GOOSE ISLAND</v>
          </cell>
          <cell r="G163" t="str">
            <v>CHOPP GOOSE ISLAND MIDWAY NAC</v>
          </cell>
          <cell r="H163">
            <v>0.01</v>
          </cell>
          <cell r="I163">
            <v>69047</v>
          </cell>
          <cell r="J163">
            <v>7891149109470</v>
          </cell>
          <cell r="K163">
            <v>7891149109470</v>
          </cell>
        </row>
        <row r="164">
          <cell r="B164">
            <v>17326</v>
          </cell>
          <cell r="C164">
            <v>173260</v>
          </cell>
          <cell r="D164">
            <v>173260</v>
          </cell>
          <cell r="E164" t="str">
            <v>CHOPP PATAGONIA AMBER LAGER BARRIL KEG 30L NPAL</v>
          </cell>
          <cell r="F164" t="str">
            <v>PATAGONIA</v>
          </cell>
          <cell r="G164" t="str">
            <v>CHOPP PATAGONIA AMBER LAGER</v>
          </cell>
          <cell r="H164">
            <v>0.01</v>
          </cell>
          <cell r="I164">
            <v>63131</v>
          </cell>
          <cell r="J164">
            <v>7891149107568</v>
          </cell>
          <cell r="K164">
            <v>7891149107568</v>
          </cell>
        </row>
        <row r="165">
          <cell r="B165">
            <v>17324</v>
          </cell>
          <cell r="C165">
            <v>173245</v>
          </cell>
          <cell r="D165">
            <v>173245</v>
          </cell>
          <cell r="E165" t="str">
            <v>CHOPP PATAGONIA BOHEMIAN PILSENER BARRIL KEG 30L NPAL</v>
          </cell>
          <cell r="F165" t="str">
            <v>PATAGONIA</v>
          </cell>
          <cell r="G165" t="str">
            <v>CHOPP PATAGONIA BOHEMIAN PILSENER</v>
          </cell>
          <cell r="H165">
            <v>0.01</v>
          </cell>
          <cell r="I165">
            <v>63122</v>
          </cell>
          <cell r="J165">
            <v>7891149107544</v>
          </cell>
          <cell r="K165">
            <v>7891149107544</v>
          </cell>
        </row>
        <row r="166">
          <cell r="B166">
            <v>17328</v>
          </cell>
          <cell r="C166">
            <v>173286</v>
          </cell>
          <cell r="D166">
            <v>173286</v>
          </cell>
          <cell r="E166" t="str">
            <v>CHOPP PATAGONIA WEISSE BARRIL KEG 30L NPAL</v>
          </cell>
          <cell r="F166" t="str">
            <v>PATAGONIA</v>
          </cell>
          <cell r="G166" t="str">
            <v>CHOPP PATAGONIA WEISSE</v>
          </cell>
          <cell r="H166">
            <v>0.01</v>
          </cell>
          <cell r="I166">
            <v>63134</v>
          </cell>
          <cell r="J166">
            <v>7891149107582</v>
          </cell>
          <cell r="K166">
            <v>7891149107582</v>
          </cell>
        </row>
        <row r="167">
          <cell r="B167">
            <v>15842</v>
          </cell>
          <cell r="C167">
            <v>158428</v>
          </cell>
          <cell r="D167">
            <v>158428</v>
          </cell>
          <cell r="E167" t="str">
            <v>CHOPP WALS 42 BARRIL KEG 30L NPAL</v>
          </cell>
          <cell r="F167" t="str">
            <v>WALS</v>
          </cell>
          <cell r="G167" t="str">
            <v>CHOPP WALS 42</v>
          </cell>
          <cell r="H167">
            <v>0.01</v>
          </cell>
          <cell r="I167">
            <v>56038</v>
          </cell>
          <cell r="J167">
            <v>7898622962973</v>
          </cell>
          <cell r="K167">
            <v>7898622962973</v>
          </cell>
        </row>
        <row r="168">
          <cell r="B168">
            <v>17998</v>
          </cell>
          <cell r="C168">
            <v>179986</v>
          </cell>
          <cell r="D168">
            <v>179986</v>
          </cell>
          <cell r="E168" t="str">
            <v>CHOPP WALS ATELIE BARRIL KEG 30L NPAL</v>
          </cell>
          <cell r="F168" t="str">
            <v>WALS</v>
          </cell>
          <cell r="G168" t="str">
            <v>CHOPP WALS ATELIE</v>
          </cell>
          <cell r="H168">
            <v>0.01</v>
          </cell>
          <cell r="I168">
            <v>66706</v>
          </cell>
          <cell r="J168">
            <v>7898605251940</v>
          </cell>
          <cell r="K168">
            <v>7898605251940</v>
          </cell>
        </row>
        <row r="169">
          <cell r="B169">
            <v>17999</v>
          </cell>
          <cell r="C169">
            <v>179994</v>
          </cell>
          <cell r="D169">
            <v>179986</v>
          </cell>
          <cell r="E169" t="str">
            <v>CHOPP WALS ATELIE BARRIL KEG 50L NPAL</v>
          </cell>
          <cell r="F169" t="str">
            <v>WALS</v>
          </cell>
          <cell r="G169" t="str">
            <v>CHOPP WALS ATELIE</v>
          </cell>
          <cell r="H169">
            <v>0.01</v>
          </cell>
          <cell r="I169">
            <v>66707</v>
          </cell>
          <cell r="J169">
            <v>7898622963772</v>
          </cell>
          <cell r="K169">
            <v>7898622963772</v>
          </cell>
        </row>
        <row r="170">
          <cell r="B170">
            <v>17982</v>
          </cell>
          <cell r="C170">
            <v>179820</v>
          </cell>
          <cell r="D170">
            <v>179820</v>
          </cell>
          <cell r="E170" t="str">
            <v>CHOPP WALS BERLINER BARRIL KEG 30L NPAL</v>
          </cell>
          <cell r="F170" t="str">
            <v>WALS</v>
          </cell>
          <cell r="G170" t="str">
            <v>CHOPP WALS BERLINER</v>
          </cell>
          <cell r="H170">
            <v>0.01</v>
          </cell>
          <cell r="I170">
            <v>66618</v>
          </cell>
          <cell r="J170">
            <v>7898622963307</v>
          </cell>
          <cell r="K170">
            <v>7898622963307</v>
          </cell>
        </row>
        <row r="171">
          <cell r="B171">
            <v>15878</v>
          </cell>
          <cell r="C171">
            <v>158782</v>
          </cell>
          <cell r="D171">
            <v>158782</v>
          </cell>
          <cell r="E171" t="str">
            <v>CHOPP WALS BOHEMIA PILSEN BARRIL KEG 30L NPAL</v>
          </cell>
          <cell r="F171" t="str">
            <v>WALS</v>
          </cell>
          <cell r="G171" t="str">
            <v>CHOPP WALS BOHEMIA PILSEN</v>
          </cell>
          <cell r="H171">
            <v>0.01</v>
          </cell>
          <cell r="I171">
            <v>56075</v>
          </cell>
          <cell r="J171">
            <v>7898622963123</v>
          </cell>
          <cell r="K171">
            <v>7898622963123</v>
          </cell>
        </row>
        <row r="172">
          <cell r="B172">
            <v>15879</v>
          </cell>
          <cell r="C172">
            <v>158790</v>
          </cell>
          <cell r="D172">
            <v>158782</v>
          </cell>
          <cell r="E172" t="str">
            <v>CHOPP WALS BOHEMIA PILSEN BARRIL KEG 50L NPAL</v>
          </cell>
          <cell r="F172" t="str">
            <v>WALS</v>
          </cell>
          <cell r="G172" t="str">
            <v>CHOPP WALS BOHEMIA PILSEN</v>
          </cell>
          <cell r="H172">
            <v>0.01</v>
          </cell>
          <cell r="I172">
            <v>56076</v>
          </cell>
          <cell r="J172">
            <v>7898622963611</v>
          </cell>
          <cell r="K172">
            <v>7898622963611</v>
          </cell>
        </row>
        <row r="173">
          <cell r="B173">
            <v>15840</v>
          </cell>
          <cell r="C173">
            <v>158402</v>
          </cell>
          <cell r="D173">
            <v>158402</v>
          </cell>
          <cell r="E173" t="str">
            <v>CHOPP WALS CRISTAL TIPO PILSEN BARRIL KEG 30L NPAL</v>
          </cell>
          <cell r="F173" t="str">
            <v>WALS</v>
          </cell>
          <cell r="G173" t="str">
            <v>CHOPP WALS CRISTAL TIPO PILSEN</v>
          </cell>
          <cell r="H173">
            <v>0.01</v>
          </cell>
          <cell r="I173">
            <v>56036</v>
          </cell>
          <cell r="J173">
            <v>7898622962157</v>
          </cell>
          <cell r="K173">
            <v>7898622962157</v>
          </cell>
        </row>
        <row r="174">
          <cell r="B174">
            <v>15841</v>
          </cell>
          <cell r="C174">
            <v>158410</v>
          </cell>
          <cell r="D174">
            <v>158402</v>
          </cell>
          <cell r="E174" t="str">
            <v>CHOPP WALS CRISTAL TIPO PILSEN BARRIL KEG 50L NPAL</v>
          </cell>
          <cell r="F174" t="str">
            <v>WALS</v>
          </cell>
          <cell r="G174" t="str">
            <v>CHOPP WALS CRISTAL TIPO PILSEN</v>
          </cell>
          <cell r="H174">
            <v>0.01</v>
          </cell>
          <cell r="I174">
            <v>56037</v>
          </cell>
          <cell r="J174">
            <v>7898622963444</v>
          </cell>
          <cell r="K174">
            <v>7898622963444</v>
          </cell>
        </row>
        <row r="175">
          <cell r="B175">
            <v>15856</v>
          </cell>
          <cell r="C175">
            <v>158568</v>
          </cell>
          <cell r="D175">
            <v>158568</v>
          </cell>
          <cell r="E175" t="str">
            <v>CHOPP WALS DUBBEL BARRIL KEG 30L NPAL</v>
          </cell>
          <cell r="F175" t="str">
            <v>WALS</v>
          </cell>
          <cell r="G175" t="str">
            <v>CHOPP WALS DUBBEL</v>
          </cell>
          <cell r="H175">
            <v>0.01</v>
          </cell>
          <cell r="I175">
            <v>56053</v>
          </cell>
          <cell r="J175">
            <v>7898622963048</v>
          </cell>
          <cell r="K175">
            <v>7898622963048</v>
          </cell>
        </row>
        <row r="176">
          <cell r="B176">
            <v>15857</v>
          </cell>
          <cell r="C176">
            <v>158576</v>
          </cell>
          <cell r="D176">
            <v>158568</v>
          </cell>
          <cell r="E176" t="str">
            <v>CHOPP WALS DUBBEL BARRIL KEG 50L NPAL</v>
          </cell>
          <cell r="F176" t="str">
            <v>WALS</v>
          </cell>
          <cell r="G176" t="str">
            <v>CHOPP WALS DUBBEL</v>
          </cell>
          <cell r="H176">
            <v>0.01</v>
          </cell>
          <cell r="I176">
            <v>56054</v>
          </cell>
          <cell r="J176">
            <v>7898622963529</v>
          </cell>
          <cell r="K176">
            <v>7898622963529</v>
          </cell>
        </row>
        <row r="177">
          <cell r="B177">
            <v>15868</v>
          </cell>
          <cell r="C177">
            <v>158683</v>
          </cell>
          <cell r="D177">
            <v>158683</v>
          </cell>
          <cell r="E177" t="str">
            <v>CHOPP WALS HOP CORN BARRIL KEG 30L NPAL</v>
          </cell>
          <cell r="F177" t="str">
            <v>WALS</v>
          </cell>
          <cell r="G177" t="str">
            <v>CHOPP WALS HOP CORN</v>
          </cell>
          <cell r="H177">
            <v>0.01</v>
          </cell>
          <cell r="I177">
            <v>56065</v>
          </cell>
          <cell r="J177">
            <v>7898622962775</v>
          </cell>
          <cell r="K177">
            <v>7898622962775</v>
          </cell>
        </row>
        <row r="178">
          <cell r="B178">
            <v>15869</v>
          </cell>
          <cell r="C178">
            <v>158691</v>
          </cell>
          <cell r="D178">
            <v>158683</v>
          </cell>
          <cell r="E178" t="str">
            <v>CHOPP WALS HOP CORN BARRIL KEG 50L NPAL</v>
          </cell>
          <cell r="F178" t="str">
            <v>WALS</v>
          </cell>
          <cell r="G178" t="str">
            <v>CHOPP WALS HOP CORN</v>
          </cell>
          <cell r="H178">
            <v>0.01</v>
          </cell>
          <cell r="I178">
            <v>56066</v>
          </cell>
          <cell r="J178">
            <v>7898622962768</v>
          </cell>
          <cell r="K178">
            <v>7898622962768</v>
          </cell>
        </row>
        <row r="179">
          <cell r="B179">
            <v>15870</v>
          </cell>
          <cell r="C179">
            <v>158709</v>
          </cell>
          <cell r="D179">
            <v>158709</v>
          </cell>
          <cell r="E179" t="str">
            <v>CHOPP WALS NIOBIUM BARRIL KEG 30L NPAL</v>
          </cell>
          <cell r="F179" t="str">
            <v>WALS</v>
          </cell>
          <cell r="G179" t="str">
            <v>CHOPP WALS NIOBIUM</v>
          </cell>
          <cell r="H179">
            <v>0.01</v>
          </cell>
          <cell r="I179">
            <v>56067</v>
          </cell>
          <cell r="J179">
            <v>7898622962140</v>
          </cell>
          <cell r="K179">
            <v>7898622962140</v>
          </cell>
        </row>
        <row r="180">
          <cell r="B180">
            <v>15871</v>
          </cell>
          <cell r="C180">
            <v>158717</v>
          </cell>
          <cell r="D180">
            <v>158709</v>
          </cell>
          <cell r="E180" t="str">
            <v>CHOPP WALS NIOBIUM BARRIL KEG 50L NPAL</v>
          </cell>
          <cell r="F180" t="str">
            <v>WALS</v>
          </cell>
          <cell r="G180" t="str">
            <v>CHOPP WALS NIOBIUM</v>
          </cell>
          <cell r="H180">
            <v>0.01</v>
          </cell>
          <cell r="I180">
            <v>56068</v>
          </cell>
          <cell r="J180">
            <v>7898622963581</v>
          </cell>
          <cell r="K180">
            <v>7898622963581</v>
          </cell>
        </row>
        <row r="181">
          <cell r="B181">
            <v>15872</v>
          </cell>
          <cell r="C181">
            <v>158725</v>
          </cell>
          <cell r="D181">
            <v>158725</v>
          </cell>
          <cell r="E181" t="str">
            <v>CHOPP WALS PALE ALE BARRIL KEG 30L NPAL</v>
          </cell>
          <cell r="F181" t="str">
            <v>WALS</v>
          </cell>
          <cell r="G181" t="str">
            <v>CHOPP WALS PALE ALE</v>
          </cell>
          <cell r="H181">
            <v>0.01</v>
          </cell>
          <cell r="I181">
            <v>56069</v>
          </cell>
          <cell r="J181">
            <v>7898622963109</v>
          </cell>
          <cell r="K181">
            <v>7898622963109</v>
          </cell>
        </row>
        <row r="182">
          <cell r="B182">
            <v>15873</v>
          </cell>
          <cell r="C182">
            <v>158733</v>
          </cell>
          <cell r="D182">
            <v>158725</v>
          </cell>
          <cell r="E182" t="str">
            <v>CHOPP WALS PALE ALE BARRIL KEG 50L NPAL</v>
          </cell>
          <cell r="F182" t="str">
            <v>WALS</v>
          </cell>
          <cell r="G182" t="str">
            <v>CHOPP WALS PALE ALE</v>
          </cell>
          <cell r="H182">
            <v>0.01</v>
          </cell>
          <cell r="I182">
            <v>56070</v>
          </cell>
          <cell r="J182">
            <v>7898622963598</v>
          </cell>
          <cell r="K182">
            <v>7898622963598</v>
          </cell>
        </row>
        <row r="183">
          <cell r="B183">
            <v>15876</v>
          </cell>
          <cell r="C183">
            <v>158766</v>
          </cell>
          <cell r="D183">
            <v>158766</v>
          </cell>
          <cell r="E183" t="str">
            <v>CHOPP WALS PETROLEUM BARRIL KEG 30L NPAL</v>
          </cell>
          <cell r="F183" t="str">
            <v>WALS</v>
          </cell>
          <cell r="G183" t="str">
            <v>CHOPP WALS PETROLEUM</v>
          </cell>
          <cell r="H183">
            <v>0.01</v>
          </cell>
          <cell r="I183">
            <v>56073</v>
          </cell>
          <cell r="J183">
            <v>7898622962591</v>
          </cell>
          <cell r="K183">
            <v>7898622962591</v>
          </cell>
        </row>
        <row r="184">
          <cell r="B184">
            <v>15877</v>
          </cell>
          <cell r="C184">
            <v>158774</v>
          </cell>
          <cell r="D184">
            <v>158766</v>
          </cell>
          <cell r="E184" t="str">
            <v>CHOPP WALS PETROLEUM BARRIL KEG 50L NPAL</v>
          </cell>
          <cell r="F184" t="str">
            <v>WALS</v>
          </cell>
          <cell r="G184" t="str">
            <v>CHOPP WALS PETROLEUM</v>
          </cell>
          <cell r="H184">
            <v>0.01</v>
          </cell>
          <cell r="I184">
            <v>56074</v>
          </cell>
          <cell r="J184">
            <v>7898622962751</v>
          </cell>
          <cell r="K184">
            <v>7898622962751</v>
          </cell>
        </row>
        <row r="185">
          <cell r="B185">
            <v>15880</v>
          </cell>
          <cell r="C185">
            <v>158808</v>
          </cell>
          <cell r="D185">
            <v>158808</v>
          </cell>
          <cell r="E185" t="str">
            <v>CHOPP WALS QUADRUPPEL BARRIL KEG 30L NPAL</v>
          </cell>
          <cell r="F185" t="str">
            <v>WALS</v>
          </cell>
          <cell r="G185" t="str">
            <v>CHOPP WALS QUADRUPPEL</v>
          </cell>
          <cell r="H185">
            <v>0.01</v>
          </cell>
          <cell r="I185">
            <v>56077</v>
          </cell>
          <cell r="J185">
            <v>7898622962782</v>
          </cell>
          <cell r="K185">
            <v>7898622962782</v>
          </cell>
        </row>
        <row r="186">
          <cell r="B186">
            <v>15881</v>
          </cell>
          <cell r="C186">
            <v>158816</v>
          </cell>
          <cell r="D186">
            <v>158808</v>
          </cell>
          <cell r="E186" t="str">
            <v>CHOPP WALS QUADRUPPEL BARRIL KEG 50L NPAL</v>
          </cell>
          <cell r="F186" t="str">
            <v>WALS</v>
          </cell>
          <cell r="G186" t="str">
            <v>CHOPP WALS QUADRUPPEL</v>
          </cell>
          <cell r="H186">
            <v>0.01</v>
          </cell>
          <cell r="I186">
            <v>56078</v>
          </cell>
          <cell r="J186">
            <v>7898622962799</v>
          </cell>
          <cell r="K186">
            <v>7898622962799</v>
          </cell>
        </row>
        <row r="187">
          <cell r="B187">
            <v>15884</v>
          </cell>
          <cell r="C187">
            <v>158840</v>
          </cell>
          <cell r="D187">
            <v>158840</v>
          </cell>
          <cell r="E187" t="str">
            <v>CHOPP WALS SESSION BARRIL KEG 30L NPAL</v>
          </cell>
          <cell r="F187" t="str">
            <v>WALS</v>
          </cell>
          <cell r="G187" t="str">
            <v>CHOPP WALS SESSION</v>
          </cell>
          <cell r="H187">
            <v>0.01</v>
          </cell>
          <cell r="I187">
            <v>56081</v>
          </cell>
          <cell r="J187">
            <v>7898622963147</v>
          </cell>
          <cell r="K187">
            <v>7898622963147</v>
          </cell>
        </row>
        <row r="188">
          <cell r="B188">
            <v>15885</v>
          </cell>
          <cell r="C188">
            <v>158857</v>
          </cell>
          <cell r="D188">
            <v>158840</v>
          </cell>
          <cell r="E188" t="str">
            <v>CHOPP WALS SESSION BARRIL KEG 50L NPAL</v>
          </cell>
          <cell r="F188" t="str">
            <v>WALS</v>
          </cell>
          <cell r="G188" t="str">
            <v>CHOPP WALS SESSION</v>
          </cell>
          <cell r="H188">
            <v>0.01</v>
          </cell>
          <cell r="I188">
            <v>56082</v>
          </cell>
          <cell r="J188">
            <v>7898622963642</v>
          </cell>
          <cell r="K188">
            <v>7898622963642</v>
          </cell>
        </row>
        <row r="189">
          <cell r="B189">
            <v>17988</v>
          </cell>
          <cell r="C189">
            <v>179887</v>
          </cell>
          <cell r="D189">
            <v>179887</v>
          </cell>
          <cell r="E189" t="str">
            <v>CHOPP WALS SESSION HAZE BARRIL KEG 30L NPAL</v>
          </cell>
          <cell r="F189" t="str">
            <v>WALS</v>
          </cell>
          <cell r="G189" t="str">
            <v>CHOPP WALS SESSION HAZE</v>
          </cell>
          <cell r="H189">
            <v>0.01</v>
          </cell>
          <cell r="I189">
            <v>66684</v>
          </cell>
          <cell r="J189">
            <v>7898622962829</v>
          </cell>
          <cell r="K189">
            <v>7898622962829</v>
          </cell>
        </row>
        <row r="190">
          <cell r="B190">
            <v>17989</v>
          </cell>
          <cell r="C190">
            <v>179895</v>
          </cell>
          <cell r="D190">
            <v>179887</v>
          </cell>
          <cell r="E190" t="str">
            <v>CHOPP WALS SESSION HAZE BARRIL KEG 50L NPAL</v>
          </cell>
          <cell r="F190" t="str">
            <v>WALS</v>
          </cell>
          <cell r="G190" t="str">
            <v>CHOPP WALS SESSION HAZE</v>
          </cell>
          <cell r="H190">
            <v>0.01</v>
          </cell>
          <cell r="I190">
            <v>66685</v>
          </cell>
          <cell r="J190">
            <v>7898622962836</v>
          </cell>
          <cell r="K190">
            <v>7898622962836</v>
          </cell>
        </row>
        <row r="191">
          <cell r="B191">
            <v>15892</v>
          </cell>
          <cell r="C191">
            <v>158923</v>
          </cell>
          <cell r="D191">
            <v>158923</v>
          </cell>
          <cell r="E191" t="str">
            <v>CHOPP WALS TRIPPEL BARRIL KEG 30L NPAL</v>
          </cell>
          <cell r="F191" t="str">
            <v>WALS</v>
          </cell>
          <cell r="G191" t="str">
            <v>CHOPP WALS TRIPPEL</v>
          </cell>
          <cell r="H191">
            <v>0.01</v>
          </cell>
          <cell r="I191">
            <v>56087</v>
          </cell>
          <cell r="J191">
            <v>7898622962805</v>
          </cell>
          <cell r="K191">
            <v>7898622962805</v>
          </cell>
        </row>
        <row r="192">
          <cell r="B192">
            <v>15893</v>
          </cell>
          <cell r="C192">
            <v>158931</v>
          </cell>
          <cell r="D192">
            <v>158923</v>
          </cell>
          <cell r="E192" t="str">
            <v>CHOPP WALS TRIPPEL BARRIL KEG 50L NPAL</v>
          </cell>
          <cell r="F192" t="str">
            <v>WALS</v>
          </cell>
          <cell r="G192" t="str">
            <v>CHOPP WALS TRIPPEL</v>
          </cell>
          <cell r="H192">
            <v>0.01</v>
          </cell>
          <cell r="I192">
            <v>56088</v>
          </cell>
          <cell r="J192">
            <v>7898622962812</v>
          </cell>
          <cell r="K192">
            <v>7898622962812</v>
          </cell>
        </row>
        <row r="193">
          <cell r="B193">
            <v>15895</v>
          </cell>
          <cell r="C193">
            <v>158956</v>
          </cell>
          <cell r="D193">
            <v>158956</v>
          </cell>
          <cell r="E193" t="str">
            <v>CHOPP WALS WITTE BARRIL KEG 30L NPAL</v>
          </cell>
          <cell r="F193" t="str">
            <v>WALS</v>
          </cell>
          <cell r="G193" t="str">
            <v>CHOPP WALS WITTE</v>
          </cell>
          <cell r="H193">
            <v>0.01</v>
          </cell>
          <cell r="I193">
            <v>56102</v>
          </cell>
          <cell r="J193">
            <v>7898622962102</v>
          </cell>
          <cell r="K193">
            <v>7898622962102</v>
          </cell>
        </row>
        <row r="194">
          <cell r="B194">
            <v>15896</v>
          </cell>
          <cell r="C194">
            <v>158964</v>
          </cell>
          <cell r="D194">
            <v>158956</v>
          </cell>
          <cell r="E194" t="str">
            <v>CHOPP WALS WITTE BARRIL KEG 50L NPAL</v>
          </cell>
          <cell r="F194" t="str">
            <v>WALS</v>
          </cell>
          <cell r="G194" t="str">
            <v>CHOPP WALS WITTE</v>
          </cell>
          <cell r="H194">
            <v>0.01</v>
          </cell>
          <cell r="I194">
            <v>56104</v>
          </cell>
          <cell r="J194">
            <v>7898622963697</v>
          </cell>
          <cell r="K194">
            <v>7898622963697</v>
          </cell>
        </row>
        <row r="195">
          <cell r="B195">
            <v>18632</v>
          </cell>
          <cell r="C195">
            <v>186320</v>
          </cell>
          <cell r="D195">
            <v>186320</v>
          </cell>
          <cell r="E195" t="str">
            <v>COLORADO APPIA LATA 410ML CARTAO C 6</v>
          </cell>
          <cell r="F195" t="str">
            <v>COLORADO</v>
          </cell>
          <cell r="G195" t="str">
            <v>COLORADO APPIA</v>
          </cell>
          <cell r="H195">
            <v>2.46E-2</v>
          </cell>
          <cell r="I195">
            <v>69952</v>
          </cell>
          <cell r="J195">
            <v>17898605251695</v>
          </cell>
          <cell r="K195">
            <v>7898605251698</v>
          </cell>
        </row>
        <row r="196">
          <cell r="B196">
            <v>19581</v>
          </cell>
          <cell r="C196">
            <v>195818</v>
          </cell>
          <cell r="D196">
            <v>186320</v>
          </cell>
          <cell r="E196" t="str">
            <v>COLORADO APPIA LATA 410ML PACK 12</v>
          </cell>
          <cell r="F196" t="str">
            <v>COLORADO</v>
          </cell>
          <cell r="G196" t="str">
            <v>COLORADO APPIA</v>
          </cell>
          <cell r="H196">
            <v>4.9200000000000001E-2</v>
          </cell>
          <cell r="I196">
            <v>75029</v>
          </cell>
          <cell r="J196">
            <v>37898605251699</v>
          </cell>
          <cell r="K196">
            <v>7898605251698</v>
          </cell>
        </row>
        <row r="197">
          <cell r="B197">
            <v>16665</v>
          </cell>
          <cell r="C197">
            <v>166652</v>
          </cell>
          <cell r="D197">
            <v>166652</v>
          </cell>
          <cell r="E197" t="str">
            <v>COLORADO APPIA ONE WAY 300ML CX C/12 ARTE</v>
          </cell>
          <cell r="F197" t="str">
            <v>COLORADO</v>
          </cell>
          <cell r="G197" t="str">
            <v>COLORADO APPIA</v>
          </cell>
          <cell r="H197">
            <v>3.5999999999999997E-2</v>
          </cell>
          <cell r="I197">
            <v>59945</v>
          </cell>
          <cell r="J197">
            <v>17898605250407</v>
          </cell>
          <cell r="K197">
            <v>7898605250400</v>
          </cell>
        </row>
        <row r="198">
          <cell r="B198">
            <v>14550</v>
          </cell>
          <cell r="C198">
            <v>145508</v>
          </cell>
          <cell r="D198">
            <v>145508</v>
          </cell>
          <cell r="E198" t="str">
            <v>COLORADO APPIA ONE WAY 600ML CX C-12 ARTE</v>
          </cell>
          <cell r="F198" t="str">
            <v>COLORADO</v>
          </cell>
          <cell r="G198" t="str">
            <v>COLORADO APPIA</v>
          </cell>
          <cell r="H198">
            <v>7.1999999999999995E-2</v>
          </cell>
          <cell r="I198">
            <v>50515</v>
          </cell>
          <cell r="J198">
            <v>17898925943027</v>
          </cell>
          <cell r="K198">
            <v>7898925943020</v>
          </cell>
        </row>
        <row r="199">
          <cell r="B199">
            <v>14558</v>
          </cell>
          <cell r="C199">
            <v>145581</v>
          </cell>
          <cell r="D199">
            <v>145581</v>
          </cell>
          <cell r="E199" t="str">
            <v>COLORADO BERTHO ONE WAY 600ML CX C-12 ARTE</v>
          </cell>
          <cell r="F199" t="str">
            <v>COLORADO</v>
          </cell>
          <cell r="G199" t="str">
            <v>COLORADO BERTHO</v>
          </cell>
          <cell r="H199">
            <v>7.1999999999999995E-2</v>
          </cell>
          <cell r="I199">
            <v>50511</v>
          </cell>
          <cell r="J199">
            <v>17898925943751</v>
          </cell>
          <cell r="K199">
            <v>7898925943754</v>
          </cell>
        </row>
        <row r="200">
          <cell r="B200">
            <v>19562</v>
          </cell>
          <cell r="C200">
            <v>195628</v>
          </cell>
          <cell r="D200">
            <v>195628</v>
          </cell>
          <cell r="E200" t="str">
            <v>COLORADO BRASIL IPACOCA ONE WAY 600ML CX C-12 ARTE</v>
          </cell>
          <cell r="F200" t="str">
            <v>COLORADO</v>
          </cell>
          <cell r="G200" t="str">
            <v>COLORADO BRASIL IPACOCA</v>
          </cell>
          <cell r="H200">
            <v>7.1999999999999995E-2</v>
          </cell>
          <cell r="I200">
            <v>74983</v>
          </cell>
          <cell r="J200">
            <v>17898605252128</v>
          </cell>
          <cell r="K200">
            <v>7898605252121</v>
          </cell>
        </row>
        <row r="201">
          <cell r="B201">
            <v>19583</v>
          </cell>
          <cell r="C201">
            <v>195834</v>
          </cell>
          <cell r="D201">
            <v>195834</v>
          </cell>
          <cell r="E201" t="str">
            <v>COLORADO BRASIL PORTER COCO QUEIMADO ONE WAY 600ML CX C-12 ARTE</v>
          </cell>
          <cell r="F201" t="str">
            <v>COLORADO</v>
          </cell>
          <cell r="G201" t="str">
            <v>COLORADO BRASIL PORTER COCO QUEIMADO</v>
          </cell>
          <cell r="H201">
            <v>7.1999999999999995E-2</v>
          </cell>
          <cell r="I201">
            <v>75039</v>
          </cell>
          <cell r="J201">
            <v>17898605252159</v>
          </cell>
          <cell r="K201">
            <v>7898605252152</v>
          </cell>
        </row>
        <row r="202">
          <cell r="B202">
            <v>19504</v>
          </cell>
          <cell r="C202">
            <v>195040</v>
          </cell>
          <cell r="D202">
            <v>195040</v>
          </cell>
          <cell r="E202" t="str">
            <v>COLORADO BRASIL SAISON MATE E LIMAO ONE WAY 600ML CX C-12 ARTE</v>
          </cell>
          <cell r="F202" t="str">
            <v>COLORADO</v>
          </cell>
          <cell r="G202" t="str">
            <v>COLORADO BRASIL SAISON MATE E LIMAO</v>
          </cell>
          <cell r="H202">
            <v>7.1999999999999995E-2</v>
          </cell>
          <cell r="I202">
            <v>74845</v>
          </cell>
          <cell r="J202">
            <v>17898605252005</v>
          </cell>
          <cell r="K202">
            <v>7898605252008</v>
          </cell>
        </row>
        <row r="203">
          <cell r="B203">
            <v>15348</v>
          </cell>
          <cell r="C203">
            <v>153486</v>
          </cell>
          <cell r="D203">
            <v>153486</v>
          </cell>
          <cell r="E203" t="str">
            <v>COLORADO CAUIM 016 ONE WAY 600ML CX C-12 ARTE</v>
          </cell>
          <cell r="F203" t="str">
            <v>COLORADO</v>
          </cell>
          <cell r="G203" t="str">
            <v>COLORADO CAUIM 016</v>
          </cell>
          <cell r="H203">
            <v>7.1999999999999995E-2</v>
          </cell>
          <cell r="I203">
            <v>53762</v>
          </cell>
          <cell r="J203">
            <v>17898605250216</v>
          </cell>
          <cell r="K203">
            <v>7898605250219</v>
          </cell>
        </row>
        <row r="204">
          <cell r="B204">
            <v>16663</v>
          </cell>
          <cell r="C204">
            <v>166637</v>
          </cell>
          <cell r="D204">
            <v>166637</v>
          </cell>
          <cell r="E204" t="str">
            <v>COLORADO CAUIM ONE WAY 300ML CX C/12 ARTE</v>
          </cell>
          <cell r="F204" t="str">
            <v>COLORADO</v>
          </cell>
          <cell r="G204" t="str">
            <v>COLORADO CAUIM</v>
          </cell>
          <cell r="H204">
            <v>3.5999999999999997E-2</v>
          </cell>
          <cell r="I204">
            <v>59944</v>
          </cell>
          <cell r="J204">
            <v>17898605250414</v>
          </cell>
          <cell r="K204">
            <v>7898605250417</v>
          </cell>
        </row>
        <row r="205">
          <cell r="B205">
            <v>14548</v>
          </cell>
          <cell r="C205">
            <v>145482</v>
          </cell>
          <cell r="D205">
            <v>145383</v>
          </cell>
          <cell r="E205" t="str">
            <v>COLORADO CAUIM ONE WAY 600ML CX C-12 ARTE</v>
          </cell>
          <cell r="F205" t="str">
            <v>COLORADO</v>
          </cell>
          <cell r="G205" t="str">
            <v>COLORADO CAUIM</v>
          </cell>
          <cell r="H205">
            <v>7.1999999999999995E-2</v>
          </cell>
          <cell r="I205">
            <v>50516</v>
          </cell>
          <cell r="J205">
            <v>17898925943010</v>
          </cell>
          <cell r="K205">
            <v>7898925943013</v>
          </cell>
        </row>
        <row r="206">
          <cell r="B206">
            <v>14554</v>
          </cell>
          <cell r="C206">
            <v>145540</v>
          </cell>
          <cell r="D206">
            <v>145441</v>
          </cell>
          <cell r="E206" t="str">
            <v>COLORADO DEMOISELLE ONE WAY 600ML CX C-12 ARTE</v>
          </cell>
          <cell r="F206" t="str">
            <v>COLORADO</v>
          </cell>
          <cell r="G206" t="str">
            <v>COLORADO DEMOISELLE</v>
          </cell>
          <cell r="H206">
            <v>7.1999999999999995E-2</v>
          </cell>
          <cell r="I206">
            <v>50513</v>
          </cell>
          <cell r="J206">
            <v>17898925943072</v>
          </cell>
          <cell r="K206">
            <v>7898925943075</v>
          </cell>
        </row>
        <row r="207">
          <cell r="B207">
            <v>19004</v>
          </cell>
          <cell r="C207">
            <v>190041</v>
          </cell>
          <cell r="D207">
            <v>190041</v>
          </cell>
          <cell r="E207" t="str">
            <v>COLORADO EMPORIO APA BARRIL KEG 30L NPAL</v>
          </cell>
          <cell r="F207" t="str">
            <v>COLORADO</v>
          </cell>
          <cell r="G207" t="str">
            <v>COLORADO EMPORIO APA</v>
          </cell>
          <cell r="H207">
            <v>0.01</v>
          </cell>
          <cell r="I207">
            <v>71311</v>
          </cell>
          <cell r="J207">
            <v>7898622963383</v>
          </cell>
          <cell r="K207">
            <v>7898622963383</v>
          </cell>
        </row>
        <row r="208">
          <cell r="B208">
            <v>19298</v>
          </cell>
          <cell r="C208">
            <v>192989</v>
          </cell>
          <cell r="D208">
            <v>192989</v>
          </cell>
          <cell r="E208" t="str">
            <v>COLORADO EMPORIO NEIPA ONE WAY 600ML CX C-12 ARTE</v>
          </cell>
          <cell r="F208" t="str">
            <v>COLORADO</v>
          </cell>
          <cell r="G208" t="str">
            <v>COLORADO EMPORIO NEIPA</v>
          </cell>
          <cell r="H208">
            <v>7.1999999999999995E-2</v>
          </cell>
          <cell r="I208">
            <v>73083</v>
          </cell>
          <cell r="J208">
            <v>17898605251954</v>
          </cell>
          <cell r="K208">
            <v>7898605251957</v>
          </cell>
        </row>
        <row r="209">
          <cell r="B209">
            <v>15952</v>
          </cell>
          <cell r="C209">
            <v>159525</v>
          </cell>
          <cell r="D209">
            <v>159525</v>
          </cell>
          <cell r="E209" t="str">
            <v>COLORADO EUGENIA ONE WAY 600ML CX 12 NPAL</v>
          </cell>
          <cell r="F209" t="str">
            <v>COLORADO</v>
          </cell>
          <cell r="G209" t="str">
            <v>COLORADO EUGENIA</v>
          </cell>
          <cell r="H209">
            <v>7.1999999999999995E-2</v>
          </cell>
          <cell r="I209">
            <v>56924</v>
          </cell>
          <cell r="J209">
            <v>17898605250322</v>
          </cell>
          <cell r="K209">
            <v>7898605250325</v>
          </cell>
        </row>
        <row r="210">
          <cell r="B210">
            <v>18139</v>
          </cell>
          <cell r="C210">
            <v>181396</v>
          </cell>
          <cell r="D210">
            <v>181396</v>
          </cell>
          <cell r="E210" t="str">
            <v>COLORADO GABIRU ONE WAY 600ML CX C-12 ARTE</v>
          </cell>
          <cell r="F210" t="str">
            <v>COLORADO</v>
          </cell>
          <cell r="G210" t="str">
            <v>COLORADO GABIRU</v>
          </cell>
          <cell r="H210">
            <v>7.1999999999999995E-2</v>
          </cell>
          <cell r="I210">
            <v>67389</v>
          </cell>
          <cell r="J210">
            <v>17898605251268</v>
          </cell>
          <cell r="K210">
            <v>7898605251261</v>
          </cell>
        </row>
        <row r="211">
          <cell r="B211">
            <v>18662</v>
          </cell>
          <cell r="C211">
            <v>186627</v>
          </cell>
          <cell r="D211">
            <v>186627</v>
          </cell>
          <cell r="E211" t="str">
            <v>COLORADO GUAJAVA ONE WAY 600ML CX C-12 ARTE</v>
          </cell>
          <cell r="F211" t="str">
            <v>COLORADO</v>
          </cell>
          <cell r="G211" t="str">
            <v>COLORADO GUAJAVA</v>
          </cell>
          <cell r="H211">
            <v>7.1999999999999995E-2</v>
          </cell>
          <cell r="I211">
            <v>70234</v>
          </cell>
          <cell r="J211">
            <v>17898605251701</v>
          </cell>
          <cell r="K211">
            <v>7898605251704</v>
          </cell>
        </row>
        <row r="212">
          <cell r="B212">
            <v>15933</v>
          </cell>
          <cell r="C212">
            <v>159335</v>
          </cell>
          <cell r="D212">
            <v>159335</v>
          </cell>
          <cell r="E212" t="str">
            <v>COLORADO ICI 02 ONE WAY 600ML CX C-12 ARTE</v>
          </cell>
          <cell r="F212" t="str">
            <v>COLORADO</v>
          </cell>
          <cell r="G212" t="str">
            <v>COLORADO ICI 02</v>
          </cell>
          <cell r="H212">
            <v>7.1999999999999995E-2</v>
          </cell>
          <cell r="I212">
            <v>56247</v>
          </cell>
          <cell r="J212">
            <v>17898925943645</v>
          </cell>
          <cell r="K212">
            <v>7898925943648</v>
          </cell>
        </row>
        <row r="213">
          <cell r="B213">
            <v>14552</v>
          </cell>
          <cell r="C213">
            <v>145524</v>
          </cell>
          <cell r="D213">
            <v>145425</v>
          </cell>
          <cell r="E213" t="str">
            <v>COLORADO INDICA ONE WAY 600ML CX C-12 ARTE</v>
          </cell>
          <cell r="F213" t="str">
            <v>COLORADO</v>
          </cell>
          <cell r="G213" t="str">
            <v>COLORADO INDICA</v>
          </cell>
          <cell r="H213">
            <v>7.1999999999999995E-2</v>
          </cell>
          <cell r="I213">
            <v>50514</v>
          </cell>
          <cell r="J213">
            <v>17898925943034</v>
          </cell>
          <cell r="K213">
            <v>7898925943037</v>
          </cell>
        </row>
        <row r="214">
          <cell r="B214">
            <v>19560</v>
          </cell>
          <cell r="C214">
            <v>195602</v>
          </cell>
          <cell r="D214">
            <v>195602</v>
          </cell>
          <cell r="E214" t="str">
            <v>COLORADO JOAO ROCK ONE WAY 300ML CX C/12 ARTE</v>
          </cell>
          <cell r="F214" t="str">
            <v>COLORADO</v>
          </cell>
          <cell r="G214" t="str">
            <v>COLORADO JOAO ROCK</v>
          </cell>
          <cell r="H214">
            <v>3.5999999999999997E-2</v>
          </cell>
          <cell r="I214">
            <v>74980</v>
          </cell>
          <cell r="J214">
            <v>17898605252111</v>
          </cell>
          <cell r="K214">
            <v>7898605252114</v>
          </cell>
        </row>
        <row r="215">
          <cell r="B215">
            <v>19515</v>
          </cell>
          <cell r="C215">
            <v>195156</v>
          </cell>
          <cell r="D215">
            <v>188706</v>
          </cell>
          <cell r="E215" t="str">
            <v>COLORADO LAGER LATA 410ML PACK 12</v>
          </cell>
          <cell r="F215" t="str">
            <v>COLORADO</v>
          </cell>
          <cell r="G215" t="str">
            <v>COLORADO LAGER</v>
          </cell>
          <cell r="H215">
            <v>4.9200000000000001E-2</v>
          </cell>
          <cell r="I215">
            <v>74852</v>
          </cell>
          <cell r="J215">
            <v>27898605251784</v>
          </cell>
          <cell r="K215">
            <v>7898605251780</v>
          </cell>
        </row>
        <row r="216">
          <cell r="B216">
            <v>19166</v>
          </cell>
          <cell r="C216">
            <v>191668</v>
          </cell>
          <cell r="D216">
            <v>191668</v>
          </cell>
          <cell r="E216" t="str">
            <v>COLORADO LAGER ONE WAY 600ML CX C-12 ARTE</v>
          </cell>
          <cell r="F216" t="str">
            <v>COLORADO</v>
          </cell>
          <cell r="G216" t="str">
            <v>COLORADO LAGER</v>
          </cell>
          <cell r="H216">
            <v>7.1999999999999995E-2</v>
          </cell>
          <cell r="I216">
            <v>71596</v>
          </cell>
          <cell r="J216">
            <v>17898605251824</v>
          </cell>
          <cell r="K216">
            <v>7898605251827</v>
          </cell>
        </row>
        <row r="217">
          <cell r="B217">
            <v>16551</v>
          </cell>
          <cell r="C217">
            <v>165514</v>
          </cell>
          <cell r="D217">
            <v>165514</v>
          </cell>
          <cell r="E217" t="str">
            <v>COLORADO MURICATA ONE WAY 600ML CX C-12 ARTE</v>
          </cell>
          <cell r="F217" t="str">
            <v>COLORADO</v>
          </cell>
          <cell r="G217" t="str">
            <v>COLORADO MURICATA</v>
          </cell>
          <cell r="H217">
            <v>7.1999999999999995E-2</v>
          </cell>
          <cell r="I217">
            <v>59259</v>
          </cell>
          <cell r="J217">
            <v>17898605250377</v>
          </cell>
          <cell r="K217">
            <v>7898605250370</v>
          </cell>
        </row>
        <row r="218">
          <cell r="B218">
            <v>16432</v>
          </cell>
          <cell r="C218">
            <v>164327</v>
          </cell>
          <cell r="D218">
            <v>164327</v>
          </cell>
          <cell r="E218" t="str">
            <v>COLORADO NASSAU ONE WAY 600ML CX C-12 ARTE</v>
          </cell>
          <cell r="F218" t="str">
            <v>COLORADO</v>
          </cell>
          <cell r="G218" t="str">
            <v>COLORADO NASSAU</v>
          </cell>
          <cell r="H218">
            <v>7.1999999999999995E-2</v>
          </cell>
          <cell r="I218">
            <v>58453</v>
          </cell>
          <cell r="J218">
            <v>17898605250339</v>
          </cell>
          <cell r="K218">
            <v>7898605250332</v>
          </cell>
        </row>
        <row r="219">
          <cell r="B219">
            <v>18504</v>
          </cell>
          <cell r="C219">
            <v>185041</v>
          </cell>
          <cell r="D219">
            <v>185041</v>
          </cell>
          <cell r="E219" t="str">
            <v>COLORADO OKTOBERFEST ONE WAY 600ML CX C-12 ARTE</v>
          </cell>
          <cell r="F219" t="str">
            <v>COLORADO</v>
          </cell>
          <cell r="G219" t="str">
            <v>COLORADO OKTOBERFEST</v>
          </cell>
          <cell r="H219">
            <v>7.1999999999999995E-2</v>
          </cell>
          <cell r="I219">
            <v>69044</v>
          </cell>
          <cell r="J219">
            <v>17898605251626</v>
          </cell>
          <cell r="K219">
            <v>7898605251629</v>
          </cell>
        </row>
        <row r="220">
          <cell r="B220">
            <v>17633</v>
          </cell>
          <cell r="C220">
            <v>176339</v>
          </cell>
          <cell r="D220">
            <v>176339</v>
          </cell>
          <cell r="E220" t="str">
            <v>COLORADO OUTBACK ONE WAY 600ML CX C-12 ARTE</v>
          </cell>
          <cell r="F220" t="str">
            <v>COLORADO</v>
          </cell>
          <cell r="G220" t="str">
            <v>COLORADO OUTBACK</v>
          </cell>
          <cell r="H220">
            <v>7.1999999999999995E-2</v>
          </cell>
          <cell r="I220">
            <v>64148</v>
          </cell>
          <cell r="J220">
            <v>17898605250599</v>
          </cell>
          <cell r="K220">
            <v>7898605250592</v>
          </cell>
        </row>
        <row r="221">
          <cell r="B221">
            <v>14556</v>
          </cell>
          <cell r="C221">
            <v>145565</v>
          </cell>
          <cell r="D221">
            <v>145466</v>
          </cell>
          <cell r="E221" t="str">
            <v>COLORADO VIXNU ONE WAY 600ML CX C-12 ARTE</v>
          </cell>
          <cell r="F221" t="str">
            <v>COLORADO</v>
          </cell>
          <cell r="G221" t="str">
            <v>COLORADO VIXNU</v>
          </cell>
          <cell r="H221">
            <v>7.1999999999999995E-2</v>
          </cell>
          <cell r="I221">
            <v>50512</v>
          </cell>
          <cell r="J221">
            <v>17898925943706</v>
          </cell>
          <cell r="K221">
            <v>7898925943709</v>
          </cell>
        </row>
        <row r="222">
          <cell r="B222">
            <v>18836</v>
          </cell>
          <cell r="C222">
            <v>188367</v>
          </cell>
          <cell r="D222">
            <v>188367</v>
          </cell>
          <cell r="E222" t="str">
            <v>CORONA EXTRA N LONG NECK 330ML CX C/24 NPAL</v>
          </cell>
          <cell r="F222" t="str">
            <v>CORONA</v>
          </cell>
          <cell r="G222" t="str">
            <v>CORONA EXTRA N</v>
          </cell>
          <cell r="H222">
            <v>7.9200000000000007E-2</v>
          </cell>
          <cell r="I222">
            <v>70934</v>
          </cell>
          <cell r="J222">
            <v>7891149108732</v>
          </cell>
          <cell r="K222">
            <v>7891149108718</v>
          </cell>
        </row>
        <row r="223">
          <cell r="B223">
            <v>20651</v>
          </cell>
          <cell r="C223">
            <v>206516</v>
          </cell>
          <cell r="D223">
            <v>206516</v>
          </cell>
          <cell r="E223" t="str">
            <v>CORONA EXTRA N LT SLEEK 350ML C 8 CX CARTAO</v>
          </cell>
          <cell r="F223" t="str">
            <v>CORONA</v>
          </cell>
          <cell r="G223" t="str">
            <v>CORONA EXTRA N</v>
          </cell>
          <cell r="H223">
            <v>2.8000000000000001E-2</v>
          </cell>
          <cell r="I223">
            <v>78688</v>
          </cell>
          <cell r="J223">
            <v>7891991295062</v>
          </cell>
          <cell r="K223">
            <v>7891991295055</v>
          </cell>
        </row>
        <row r="224">
          <cell r="B224">
            <v>18780</v>
          </cell>
          <cell r="C224">
            <v>187807</v>
          </cell>
          <cell r="D224">
            <v>187807</v>
          </cell>
          <cell r="E224" t="str">
            <v>CORONITA EXTRA N OW 210ML CX C/4 SIX PACK</v>
          </cell>
          <cell r="F224" t="str">
            <v>CORONITA</v>
          </cell>
          <cell r="G224" t="str">
            <v>CORONITA EXTRA N</v>
          </cell>
          <cell r="H224">
            <v>5.04E-2</v>
          </cell>
          <cell r="I224">
            <v>70667</v>
          </cell>
          <cell r="J224">
            <v>7891149108763</v>
          </cell>
          <cell r="K224">
            <v>7891149108749</v>
          </cell>
        </row>
        <row r="225">
          <cell r="B225">
            <v>2544</v>
          </cell>
          <cell r="C225">
            <v>25445</v>
          </cell>
          <cell r="D225">
            <v>25445</v>
          </cell>
          <cell r="E225" t="str">
            <v>EXTRA SERRAMALTE 600ML</v>
          </cell>
          <cell r="F225" t="str">
            <v>SERRAMALTE</v>
          </cell>
          <cell r="G225" t="str">
            <v>EXTRA SERRAMALTE</v>
          </cell>
          <cell r="H225">
            <v>7.1999999999999995E-2</v>
          </cell>
          <cell r="I225">
            <v>38881</v>
          </cell>
          <cell r="J225">
            <v>78905320</v>
          </cell>
          <cell r="K225">
            <v>78905320</v>
          </cell>
        </row>
        <row r="226">
          <cell r="B226">
            <v>15054</v>
          </cell>
          <cell r="C226">
            <v>150540</v>
          </cell>
          <cell r="D226">
            <v>150540</v>
          </cell>
          <cell r="E226" t="str">
            <v>EXTRA SERRAMALTE ONE WAY 600ML CX 12</v>
          </cell>
          <cell r="F226" t="str">
            <v>SERRAMALTE</v>
          </cell>
          <cell r="G226" t="str">
            <v>EXTRA SERRAMALTE</v>
          </cell>
          <cell r="H226">
            <v>7.1999999999999995E-2</v>
          </cell>
          <cell r="I226">
            <v>52438</v>
          </cell>
          <cell r="J226">
            <v>7891991012959</v>
          </cell>
          <cell r="K226">
            <v>78905320</v>
          </cell>
        </row>
        <row r="227">
          <cell r="B227">
            <v>9353</v>
          </cell>
          <cell r="C227">
            <v>93534</v>
          </cell>
          <cell r="D227">
            <v>93534</v>
          </cell>
          <cell r="E227" t="str">
            <v>FRANZISKANER HW DUNKEL ONE WAY 500ML CX20</v>
          </cell>
          <cell r="F227" t="str">
            <v>FRANZISKANER</v>
          </cell>
          <cell r="G227" t="str">
            <v>FRANZISKANER HW DUNKEL</v>
          </cell>
          <cell r="H227">
            <v>0.1</v>
          </cell>
          <cell r="I227">
            <v>6526</v>
          </cell>
          <cell r="J227">
            <v>4072700008606</v>
          </cell>
          <cell r="K227">
            <v>4072700001188</v>
          </cell>
        </row>
        <row r="228">
          <cell r="B228">
            <v>9351</v>
          </cell>
          <cell r="C228">
            <v>93518</v>
          </cell>
          <cell r="D228">
            <v>93393</v>
          </cell>
          <cell r="E228" t="str">
            <v>FRANZISKANER HW HELL ONE WAY 500ML CX20</v>
          </cell>
          <cell r="F228" t="str">
            <v>FRANZISKANER</v>
          </cell>
          <cell r="G228" t="str">
            <v>FRANZISKANER HW HELL</v>
          </cell>
          <cell r="H228">
            <v>0.1</v>
          </cell>
          <cell r="I228">
            <v>19394</v>
          </cell>
          <cell r="J228">
            <v>4072700009641</v>
          </cell>
          <cell r="K228">
            <v>4072700004417</v>
          </cell>
        </row>
        <row r="229">
          <cell r="B229">
            <v>15795</v>
          </cell>
          <cell r="C229">
            <v>157958</v>
          </cell>
          <cell r="D229">
            <v>157958</v>
          </cell>
          <cell r="E229" t="str">
            <v>GOOSE GILLIAN ONE WAY 765ML C/12</v>
          </cell>
          <cell r="F229" t="str">
            <v>GOOSE ISLAND</v>
          </cell>
          <cell r="G229" t="str">
            <v>GOOSE GILLIAN</v>
          </cell>
          <cell r="H229">
            <v>9.1800000000000007E-2</v>
          </cell>
          <cell r="I229">
            <v>55572</v>
          </cell>
          <cell r="J229">
            <v>736920113550</v>
          </cell>
          <cell r="K229">
            <v>736920113543</v>
          </cell>
        </row>
        <row r="230">
          <cell r="B230">
            <v>15797</v>
          </cell>
          <cell r="C230">
            <v>157974</v>
          </cell>
          <cell r="D230">
            <v>157974</v>
          </cell>
          <cell r="E230" t="str">
            <v>GOOSE HALIA ONE WAY 765ML C/12</v>
          </cell>
          <cell r="F230" t="str">
            <v>GOOSE ISLAND</v>
          </cell>
          <cell r="G230" t="str">
            <v>GOOSE HALIA</v>
          </cell>
          <cell r="H230">
            <v>9.1800000000000007E-2</v>
          </cell>
          <cell r="I230">
            <v>55616</v>
          </cell>
          <cell r="J230">
            <v>736920113581</v>
          </cell>
          <cell r="K230">
            <v>736920113574</v>
          </cell>
        </row>
        <row r="231">
          <cell r="B231">
            <v>16083</v>
          </cell>
          <cell r="C231">
            <v>160838</v>
          </cell>
          <cell r="D231">
            <v>160838</v>
          </cell>
          <cell r="E231" t="str">
            <v>GOOSE ISLAND 312 ONE WAY 355ML CX C/ 2 TWELVE PACK</v>
          </cell>
          <cell r="F231" t="str">
            <v>GOOSE ISLAND</v>
          </cell>
          <cell r="G231" t="str">
            <v>GOOSE ISLAND 312</v>
          </cell>
          <cell r="H231">
            <v>8.5199999999999998E-2</v>
          </cell>
          <cell r="I231">
            <v>54702</v>
          </cell>
          <cell r="J231">
            <v>736920111839</v>
          </cell>
          <cell r="K231">
            <v>736920111815</v>
          </cell>
        </row>
        <row r="232">
          <cell r="B232">
            <v>18653</v>
          </cell>
          <cell r="C232">
            <v>186536</v>
          </cell>
          <cell r="D232">
            <v>176792</v>
          </cell>
          <cell r="E232" t="str">
            <v>GOOSE ISLAND BOUR STOU BARRIL KEG 19,5L 2018</v>
          </cell>
          <cell r="F232" t="str">
            <v>GOOSE ISLAND</v>
          </cell>
          <cell r="G232" t="str">
            <v>GOOSE ISLAND BOUR STOU</v>
          </cell>
          <cell r="H232">
            <v>0.01</v>
          </cell>
          <cell r="I232">
            <v>69785</v>
          </cell>
          <cell r="J232">
            <v>736920117633</v>
          </cell>
          <cell r="K232">
            <v>736920117633</v>
          </cell>
        </row>
        <row r="233">
          <cell r="B233">
            <v>18655</v>
          </cell>
          <cell r="C233">
            <v>186551</v>
          </cell>
          <cell r="D233">
            <v>186551</v>
          </cell>
          <cell r="E233" t="str">
            <v>GOOSE ISLAND BOUR STOU ONE WAY 500ML CX C/12 2018</v>
          </cell>
          <cell r="F233" t="str">
            <v>GOOSE ISLAND</v>
          </cell>
          <cell r="G233" t="str">
            <v>GOOSE ISLAND BOUR STOU</v>
          </cell>
          <cell r="H233">
            <v>0.06</v>
          </cell>
          <cell r="I233">
            <v>69793</v>
          </cell>
          <cell r="J233">
            <v>736920117640</v>
          </cell>
          <cell r="K233">
            <v>736920117657</v>
          </cell>
        </row>
        <row r="234">
          <cell r="B234">
            <v>14062</v>
          </cell>
          <cell r="C234">
            <v>140624</v>
          </cell>
          <cell r="D234">
            <v>140624</v>
          </cell>
          <cell r="E234" t="str">
            <v>GOOSE ISLAND HONKERS LONG NECK 355ML SIX PACK C-4</v>
          </cell>
          <cell r="F234" t="str">
            <v>GOOSE ISLAND</v>
          </cell>
          <cell r="G234" t="str">
            <v>GOOSE ISLAND HONKERS</v>
          </cell>
          <cell r="H234">
            <v>8.5199999999999998E-2</v>
          </cell>
          <cell r="I234">
            <v>49261</v>
          </cell>
          <cell r="J234">
            <v>736920111129</v>
          </cell>
          <cell r="K234">
            <v>736920111136</v>
          </cell>
        </row>
        <row r="235">
          <cell r="B235">
            <v>14065</v>
          </cell>
          <cell r="C235">
            <v>140657</v>
          </cell>
          <cell r="D235">
            <v>140657</v>
          </cell>
          <cell r="E235" t="str">
            <v>GOOSE ISLAND IPA LONG NECK 355ML SIX PACK C-4</v>
          </cell>
          <cell r="F235" t="str">
            <v>GOOSE ISLAND</v>
          </cell>
          <cell r="G235" t="str">
            <v>GOOSE ISLAND IPA</v>
          </cell>
          <cell r="H235">
            <v>8.5199999999999998E-2</v>
          </cell>
          <cell r="I235">
            <v>49260</v>
          </cell>
          <cell r="J235">
            <v>736920111334</v>
          </cell>
          <cell r="K235">
            <v>736920111310</v>
          </cell>
        </row>
        <row r="236">
          <cell r="B236">
            <v>14069</v>
          </cell>
          <cell r="C236">
            <v>140699</v>
          </cell>
          <cell r="D236">
            <v>140699</v>
          </cell>
          <cell r="E236" t="str">
            <v>GOOSE ISLAND MATILDA GFA 765ML C/12</v>
          </cell>
          <cell r="F236" t="str">
            <v>GOOSE ISLAND</v>
          </cell>
          <cell r="G236" t="str">
            <v>GOOSE ISLAND MATILDA</v>
          </cell>
          <cell r="H236">
            <v>9.1800000000000007E-2</v>
          </cell>
          <cell r="I236">
            <v>49259</v>
          </cell>
          <cell r="J236">
            <v>736920112072</v>
          </cell>
          <cell r="K236">
            <v>736920113598</v>
          </cell>
        </row>
        <row r="237">
          <cell r="B237">
            <v>18142</v>
          </cell>
          <cell r="C237">
            <v>181420</v>
          </cell>
          <cell r="D237">
            <v>181420</v>
          </cell>
          <cell r="E237" t="str">
            <v>GOOSE ISLAND MIDWAY NAC LN 355ML CX C/12</v>
          </cell>
          <cell r="F237" t="str">
            <v>GOOSE ISLAND</v>
          </cell>
          <cell r="G237" t="str">
            <v>GOOSE ISLAND MIDWAY NAC</v>
          </cell>
          <cell r="H237">
            <v>4.2599999999999999E-2</v>
          </cell>
          <cell r="I237">
            <v>67401</v>
          </cell>
          <cell r="J237">
            <v>7891149108060</v>
          </cell>
          <cell r="K237">
            <v>7891149108053</v>
          </cell>
        </row>
        <row r="238">
          <cell r="B238">
            <v>16417</v>
          </cell>
          <cell r="C238">
            <v>164178</v>
          </cell>
          <cell r="D238">
            <v>164103</v>
          </cell>
          <cell r="E238" t="str">
            <v>GOOSE ISLAND SOFIE BARRIL KEG 19,5L</v>
          </cell>
          <cell r="F238" t="str">
            <v>GOOSE ISLAND</v>
          </cell>
          <cell r="G238" t="str">
            <v>GOOSE ISLAND SOFIE</v>
          </cell>
          <cell r="H238">
            <v>0.01</v>
          </cell>
          <cell r="I238">
            <v>58187</v>
          </cell>
          <cell r="J238">
            <v>736920112546</v>
          </cell>
          <cell r="K238">
            <v>736920112546</v>
          </cell>
        </row>
        <row r="239">
          <cell r="B239">
            <v>14096</v>
          </cell>
          <cell r="C239">
            <v>140962</v>
          </cell>
          <cell r="D239">
            <v>140962</v>
          </cell>
          <cell r="E239" t="str">
            <v>GOOSE ISLAND SOFIE LONG NECK 355ML SIX PACK C/4</v>
          </cell>
          <cell r="F239" t="str">
            <v>GOOSE ISLAND</v>
          </cell>
          <cell r="G239" t="str">
            <v>GOOSE ISLAND SOFIE</v>
          </cell>
          <cell r="H239">
            <v>8.5199999999999998E-2</v>
          </cell>
          <cell r="I239">
            <v>49484</v>
          </cell>
          <cell r="J239">
            <v>736920112539</v>
          </cell>
          <cell r="K239">
            <v>736920112515</v>
          </cell>
        </row>
        <row r="240">
          <cell r="B240">
            <v>15799</v>
          </cell>
          <cell r="C240">
            <v>157990</v>
          </cell>
          <cell r="D240">
            <v>157990</v>
          </cell>
          <cell r="E240" t="str">
            <v>GOOSE JULIET ONE WAY 765ML C/12</v>
          </cell>
          <cell r="F240" t="str">
            <v>GOOSE ISLAND</v>
          </cell>
          <cell r="G240" t="str">
            <v>GOOSE JULIET</v>
          </cell>
          <cell r="H240">
            <v>9.1800000000000007E-2</v>
          </cell>
          <cell r="I240">
            <v>55599</v>
          </cell>
          <cell r="J240">
            <v>736920113536</v>
          </cell>
          <cell r="K240">
            <v>736920113529</v>
          </cell>
        </row>
        <row r="241">
          <cell r="B241">
            <v>15801</v>
          </cell>
          <cell r="C241">
            <v>158014</v>
          </cell>
          <cell r="D241">
            <v>158014</v>
          </cell>
          <cell r="E241" t="str">
            <v>GOOSE LOLITA ONE WAY 765ML C/12</v>
          </cell>
          <cell r="F241" t="str">
            <v>GOOSE ISLAND</v>
          </cell>
          <cell r="G241" t="str">
            <v>GOOSE LOLITA</v>
          </cell>
          <cell r="H241">
            <v>9.1800000000000007E-2</v>
          </cell>
          <cell r="I241">
            <v>55600</v>
          </cell>
          <cell r="J241">
            <v>736920113499</v>
          </cell>
          <cell r="K241">
            <v>736920113482</v>
          </cell>
        </row>
        <row r="242">
          <cell r="B242">
            <v>12799</v>
          </cell>
          <cell r="C242">
            <v>127993</v>
          </cell>
          <cell r="D242">
            <v>127993</v>
          </cell>
          <cell r="E242" t="str">
            <v>HERTOG JAN GRAN PRESTIGE ONE WAY 500ML CX PAP C/8</v>
          </cell>
          <cell r="F242" t="str">
            <v>HERTOG</v>
          </cell>
          <cell r="G242" t="str">
            <v>HERTOG JAN GRAN PRESTIGE</v>
          </cell>
          <cell r="H242">
            <v>0.04</v>
          </cell>
          <cell r="I242">
            <v>17461</v>
          </cell>
          <cell r="J242">
            <v>8710956101325</v>
          </cell>
          <cell r="K242">
            <v>8710956101325</v>
          </cell>
        </row>
        <row r="243">
          <cell r="B243">
            <v>14838</v>
          </cell>
          <cell r="C243">
            <v>148387</v>
          </cell>
          <cell r="D243">
            <v>11254</v>
          </cell>
          <cell r="E243" t="str">
            <v>HOEGAARDEN FORBIDDEN FRUIT ONE WAY 330ML CX C/24 EW KTN</v>
          </cell>
          <cell r="F243" t="str">
            <v>HOEGAARDEN</v>
          </cell>
          <cell r="G243" t="str">
            <v>HOEGAARDEN FORBIDDEN FRUIT</v>
          </cell>
          <cell r="H243">
            <v>7.9200000000000007E-2</v>
          </cell>
          <cell r="I243">
            <v>48272</v>
          </cell>
          <cell r="J243">
            <v>5410228218173</v>
          </cell>
          <cell r="K243">
            <v>5410228141945</v>
          </cell>
        </row>
        <row r="244">
          <cell r="B244">
            <v>14836</v>
          </cell>
          <cell r="C244">
            <v>148361</v>
          </cell>
          <cell r="D244">
            <v>11239</v>
          </cell>
          <cell r="E244" t="str">
            <v>HOEGAARDEN GRAND CRU ONE WAY 330ML CX C/24 EW KTN</v>
          </cell>
          <cell r="F244" t="str">
            <v>HOEGAARDEN</v>
          </cell>
          <cell r="G244" t="str">
            <v>HOEGAARDEN GRAND CRU</v>
          </cell>
          <cell r="H244">
            <v>7.9200000000000007E-2</v>
          </cell>
          <cell r="I244">
            <v>48273</v>
          </cell>
          <cell r="J244">
            <v>5410228218180</v>
          </cell>
          <cell r="K244">
            <v>5410228141921</v>
          </cell>
        </row>
        <row r="245">
          <cell r="B245">
            <v>18145</v>
          </cell>
          <cell r="C245">
            <v>181453</v>
          </cell>
          <cell r="D245">
            <v>178244</v>
          </cell>
          <cell r="E245" t="str">
            <v>HOEGAARDEN WHITE BARRIL KEG 20L NP</v>
          </cell>
          <cell r="F245" t="str">
            <v>HOEGAARDEN</v>
          </cell>
          <cell r="G245" t="str">
            <v>HOEGAARDEN WHITE</v>
          </cell>
          <cell r="H245">
            <v>0.01</v>
          </cell>
          <cell r="I245">
            <v>43477</v>
          </cell>
          <cell r="J245">
            <v>5410228857174</v>
          </cell>
          <cell r="K245">
            <v>5410228857174</v>
          </cell>
        </row>
        <row r="246">
          <cell r="B246">
            <v>18305</v>
          </cell>
          <cell r="C246">
            <v>183053</v>
          </cell>
          <cell r="D246">
            <v>178244</v>
          </cell>
          <cell r="E246" t="str">
            <v>HOEGAARDEN WHITE BARRIL KEG 50L NPA IMPORTACAO DIRETA</v>
          </cell>
          <cell r="F246" t="str">
            <v>HOEGAARDEN</v>
          </cell>
          <cell r="G246" t="str">
            <v>HOEGAARDEN WHITE</v>
          </cell>
          <cell r="H246">
            <v>0.01</v>
          </cell>
          <cell r="I246">
            <v>10479</v>
          </cell>
          <cell r="J246">
            <v>5410228857327</v>
          </cell>
          <cell r="K246">
            <v>5410228857327</v>
          </cell>
        </row>
        <row r="247">
          <cell r="B247">
            <v>9809</v>
          </cell>
          <cell r="C247">
            <v>98095</v>
          </cell>
          <cell r="D247">
            <v>98095</v>
          </cell>
          <cell r="E247" t="str">
            <v>HOEGAARDEN WHITE ONE WAY 330ML CX C/24</v>
          </cell>
          <cell r="F247" t="str">
            <v>HOEGAARDEN</v>
          </cell>
          <cell r="G247" t="str">
            <v>HOEGAARDEN WHITE</v>
          </cell>
          <cell r="H247">
            <v>7.9200000000000007E-2</v>
          </cell>
          <cell r="I247">
            <v>6104</v>
          </cell>
          <cell r="J247">
            <v>5410228149699</v>
          </cell>
          <cell r="K247">
            <v>5410228141785</v>
          </cell>
        </row>
        <row r="248">
          <cell r="B248">
            <v>20511</v>
          </cell>
          <cell r="C248">
            <v>205112</v>
          </cell>
          <cell r="D248">
            <v>205112</v>
          </cell>
          <cell r="E248" t="str">
            <v>INTERNATIONAL CORE 600ML</v>
          </cell>
          <cell r="F248" t="str">
            <v>PROJETO</v>
          </cell>
          <cell r="G248" t="str">
            <v>INTERNATIONAL CORE</v>
          </cell>
          <cell r="H248">
            <v>7.1999999999999995E-2</v>
          </cell>
          <cell r="I248">
            <v>78478</v>
          </cell>
          <cell r="J248">
            <v>0</v>
          </cell>
          <cell r="K248" t="str">
            <v xml:space="preserve">              </v>
          </cell>
        </row>
        <row r="249">
          <cell r="B249">
            <v>20524</v>
          </cell>
          <cell r="C249">
            <v>205245</v>
          </cell>
          <cell r="D249">
            <v>205245</v>
          </cell>
          <cell r="E249" t="str">
            <v>INTERNATIONAL CORE LONG NECK 330ML SIX-PACK SHRINK C/4</v>
          </cell>
          <cell r="F249" t="str">
            <v>PROJETO</v>
          </cell>
          <cell r="G249" t="str">
            <v>INTERNATIONAL CORE</v>
          </cell>
          <cell r="H249">
            <v>7.9200000000000007E-2</v>
          </cell>
          <cell r="I249">
            <v>78484</v>
          </cell>
          <cell r="J249">
            <v>0</v>
          </cell>
          <cell r="K249" t="str">
            <v xml:space="preserve">              </v>
          </cell>
        </row>
        <row r="250">
          <cell r="B250">
            <v>20526</v>
          </cell>
          <cell r="C250">
            <v>205260</v>
          </cell>
          <cell r="D250">
            <v>205260</v>
          </cell>
          <cell r="E250" t="str">
            <v>INTERNATIONAL CORE LT 269ML SH C15 NPAL</v>
          </cell>
          <cell r="F250" t="str">
            <v>PROJETO</v>
          </cell>
          <cell r="G250" t="str">
            <v>INTERNATIONAL CORE</v>
          </cell>
          <cell r="H250">
            <v>4.0349999999999997E-2</v>
          </cell>
          <cell r="I250">
            <v>78485</v>
          </cell>
          <cell r="J250">
            <v>0</v>
          </cell>
          <cell r="K250" t="str">
            <v xml:space="preserve">              </v>
          </cell>
        </row>
        <row r="251">
          <cell r="B251">
            <v>20528</v>
          </cell>
          <cell r="C251">
            <v>205286</v>
          </cell>
          <cell r="D251">
            <v>205286</v>
          </cell>
          <cell r="E251" t="str">
            <v>INTERNATIONAL CORE LT SLEEK 350ML SH C 12</v>
          </cell>
          <cell r="F251" t="str">
            <v>PROJETO</v>
          </cell>
          <cell r="G251" t="str">
            <v>INTERNATIONAL CORE</v>
          </cell>
          <cell r="H251">
            <v>4.2000000000000003E-2</v>
          </cell>
          <cell r="I251">
            <v>78486</v>
          </cell>
          <cell r="J251">
            <v>0</v>
          </cell>
          <cell r="K251" t="str">
            <v xml:space="preserve">              </v>
          </cell>
        </row>
        <row r="252">
          <cell r="B252">
            <v>16608</v>
          </cell>
          <cell r="C252">
            <v>166082</v>
          </cell>
          <cell r="D252">
            <v>166082</v>
          </cell>
          <cell r="E252" t="str">
            <v>KIT WALS BELGA ONE WAY 375ML CX C/6 KIT ARTE</v>
          </cell>
          <cell r="F252" t="str">
            <v>WALS</v>
          </cell>
          <cell r="G252" t="str">
            <v>KIT WALS BELGA</v>
          </cell>
          <cell r="H252">
            <v>6.7500000000000004E-2</v>
          </cell>
          <cell r="I252">
            <v>59600</v>
          </cell>
          <cell r="J252">
            <v>7898622960719</v>
          </cell>
          <cell r="K252">
            <v>7898929988348</v>
          </cell>
        </row>
        <row r="253">
          <cell r="B253">
            <v>19162</v>
          </cell>
          <cell r="C253">
            <v>191627</v>
          </cell>
          <cell r="D253">
            <v>191627</v>
          </cell>
          <cell r="E253" t="str">
            <v>KIT WALS MAD LAB NIOBIUMDEMISSOURI OW 375ML CX C/9 KIT</v>
          </cell>
          <cell r="F253" t="str">
            <v>WALS</v>
          </cell>
          <cell r="G253" t="str">
            <v>KIT WALS MAD LAB NIOBIUMDEMISSOURI</v>
          </cell>
          <cell r="H253">
            <v>6.7500000000000004E-2</v>
          </cell>
          <cell r="I253">
            <v>71584</v>
          </cell>
          <cell r="J253">
            <v>17898605251817</v>
          </cell>
          <cell r="K253">
            <v>7898605251810</v>
          </cell>
        </row>
        <row r="254">
          <cell r="B254">
            <v>18531</v>
          </cell>
          <cell r="C254">
            <v>185314</v>
          </cell>
          <cell r="D254">
            <v>185314</v>
          </cell>
          <cell r="E254" t="str">
            <v>KIT WALS OW 300ML CX C/06 KIT DE 03 UNID</v>
          </cell>
          <cell r="F254" t="str">
            <v>WALS</v>
          </cell>
          <cell r="G254" t="str">
            <v>KIT WALS</v>
          </cell>
          <cell r="H254">
            <v>5.3999999999999999E-2</v>
          </cell>
          <cell r="I254">
            <v>69465</v>
          </cell>
          <cell r="J254">
            <v>7898622962225</v>
          </cell>
          <cell r="K254">
            <v>7898929988904</v>
          </cell>
        </row>
        <row r="255">
          <cell r="B255">
            <v>17214</v>
          </cell>
          <cell r="C255">
            <v>172148</v>
          </cell>
          <cell r="D255">
            <v>168906</v>
          </cell>
          <cell r="E255" t="str">
            <v>KONA BIG WAVE GOLDEN ALE ONE WAY 355ML CX C/4 SIX PACK .</v>
          </cell>
          <cell r="F255" t="str">
            <v>KONA</v>
          </cell>
          <cell r="G255" t="str">
            <v>KONA BIG WAVE GOLDEN ALE</v>
          </cell>
          <cell r="H255">
            <v>8.5199999999999998E-2</v>
          </cell>
          <cell r="I255">
            <v>61611</v>
          </cell>
          <cell r="J255">
            <v>796030014963</v>
          </cell>
          <cell r="K255">
            <v>796030214967</v>
          </cell>
        </row>
        <row r="256">
          <cell r="B256">
            <v>17217</v>
          </cell>
          <cell r="C256">
            <v>172171</v>
          </cell>
          <cell r="D256">
            <v>168930</v>
          </cell>
          <cell r="E256" t="str">
            <v>KONA LONGBOARD LAGER ONE WAY 355ML CX C/4 SIX PACK .</v>
          </cell>
          <cell r="F256" t="str">
            <v>KONA</v>
          </cell>
          <cell r="G256" t="str">
            <v>KONA LONGBOARD LAGER</v>
          </cell>
          <cell r="H256">
            <v>8.5199999999999998E-2</v>
          </cell>
          <cell r="I256">
            <v>61612</v>
          </cell>
          <cell r="J256">
            <v>796030014949</v>
          </cell>
          <cell r="K256">
            <v>796030214943</v>
          </cell>
        </row>
        <row r="257">
          <cell r="B257">
            <v>9805</v>
          </cell>
          <cell r="C257">
            <v>98053</v>
          </cell>
          <cell r="D257">
            <v>98053</v>
          </cell>
          <cell r="E257" t="str">
            <v>LEFFE BLONDE ONE WAY 330ML CX C/24</v>
          </cell>
          <cell r="F257" t="str">
            <v>LEFFE</v>
          </cell>
          <cell r="G257" t="str">
            <v>LEFFE BLONDE</v>
          </cell>
          <cell r="H257">
            <v>7.9200000000000007E-2</v>
          </cell>
          <cell r="I257">
            <v>10109</v>
          </cell>
          <cell r="J257">
            <v>5410228140771</v>
          </cell>
          <cell r="K257">
            <v>5410228234098</v>
          </cell>
        </row>
        <row r="258">
          <cell r="B258">
            <v>9807</v>
          </cell>
          <cell r="C258">
            <v>98079</v>
          </cell>
          <cell r="D258">
            <v>98079</v>
          </cell>
          <cell r="E258" t="str">
            <v>LEFFE BRUNE ONE WAY 330ML CX C/24</v>
          </cell>
          <cell r="F258" t="str">
            <v>LEFFE</v>
          </cell>
          <cell r="G258" t="str">
            <v>LEFFE BRUNE</v>
          </cell>
          <cell r="H258">
            <v>7.9200000000000007E-2</v>
          </cell>
          <cell r="I258">
            <v>10097</v>
          </cell>
          <cell r="J258">
            <v>5410228853039</v>
          </cell>
          <cell r="K258">
            <v>5410228146162</v>
          </cell>
        </row>
        <row r="259">
          <cell r="B259">
            <v>1121</v>
          </cell>
          <cell r="C259">
            <v>11213</v>
          </cell>
          <cell r="D259">
            <v>11213</v>
          </cell>
          <cell r="E259" t="str">
            <v>LEFFE RADIEUSE ONE WAY 330ML CX C/24</v>
          </cell>
          <cell r="F259" t="str">
            <v>LEFFE</v>
          </cell>
          <cell r="G259" t="str">
            <v>LEFFE RADIEUSE</v>
          </cell>
          <cell r="H259">
            <v>7.9200000000000007E-2</v>
          </cell>
          <cell r="I259">
            <v>10111</v>
          </cell>
          <cell r="J259">
            <v>5410228853138</v>
          </cell>
          <cell r="K259">
            <v>5410228142072</v>
          </cell>
        </row>
        <row r="260">
          <cell r="B260">
            <v>13043</v>
          </cell>
          <cell r="C260">
            <v>130435</v>
          </cell>
          <cell r="D260">
            <v>130435</v>
          </cell>
          <cell r="E260" t="str">
            <v>LEFFE ROYALE ONE WAY 330ML CX C/24</v>
          </cell>
          <cell r="F260" t="str">
            <v>LEFFE</v>
          </cell>
          <cell r="G260" t="str">
            <v>LEFFE ROYALE</v>
          </cell>
          <cell r="H260">
            <v>7.9200000000000007E-2</v>
          </cell>
          <cell r="I260">
            <v>40092</v>
          </cell>
          <cell r="J260">
            <v>5410228206316</v>
          </cell>
          <cell r="K260">
            <v>5410228206668</v>
          </cell>
        </row>
        <row r="261">
          <cell r="B261">
            <v>14792</v>
          </cell>
          <cell r="C261">
            <v>147926</v>
          </cell>
          <cell r="D261">
            <v>147926</v>
          </cell>
          <cell r="E261" t="str">
            <v>LEFFE RUBY ONE WAY 330ML CX C/24</v>
          </cell>
          <cell r="F261" t="str">
            <v>LEFFE</v>
          </cell>
          <cell r="G261" t="str">
            <v>LEFFE RUBY</v>
          </cell>
          <cell r="H261">
            <v>7.9200000000000007E-2</v>
          </cell>
          <cell r="I261">
            <v>47954</v>
          </cell>
          <cell r="J261">
            <v>5410228217671</v>
          </cell>
          <cell r="K261">
            <v>5410228217756</v>
          </cell>
        </row>
        <row r="262">
          <cell r="B262">
            <v>18821</v>
          </cell>
          <cell r="C262">
            <v>188219</v>
          </cell>
          <cell r="D262">
            <v>188219</v>
          </cell>
          <cell r="E262" t="str">
            <v>LEGITIMA 600ML</v>
          </cell>
          <cell r="F262" t="str">
            <v>LEGITIMA</v>
          </cell>
          <cell r="G262" t="str">
            <v>LEGITIMA</v>
          </cell>
          <cell r="H262">
            <v>7.1999999999999995E-2</v>
          </cell>
          <cell r="I262">
            <v>70848</v>
          </cell>
          <cell r="J262">
            <v>7891149108848</v>
          </cell>
          <cell r="K262">
            <v>7891149108848</v>
          </cell>
        </row>
        <row r="263">
          <cell r="B263">
            <v>18823</v>
          </cell>
          <cell r="C263">
            <v>188235</v>
          </cell>
          <cell r="D263">
            <v>188235</v>
          </cell>
          <cell r="E263" t="str">
            <v>LEGITIMA GFA VD 300ML CX C/23</v>
          </cell>
          <cell r="F263" t="str">
            <v>LEGITIMA</v>
          </cell>
          <cell r="G263" t="str">
            <v>LEGITIMA</v>
          </cell>
          <cell r="H263">
            <v>6.9000000000000006E-2</v>
          </cell>
          <cell r="I263">
            <v>70850</v>
          </cell>
          <cell r="J263">
            <v>7891149108862</v>
          </cell>
          <cell r="K263">
            <v>7891149108855</v>
          </cell>
        </row>
        <row r="264">
          <cell r="B264">
            <v>20238</v>
          </cell>
          <cell r="C264">
            <v>202382</v>
          </cell>
          <cell r="D264">
            <v>202382</v>
          </cell>
          <cell r="E264" t="str">
            <v>LEGITIMA LATA 350ML SH C/12 NPAL</v>
          </cell>
          <cell r="F264" t="str">
            <v>LEGITIMA</v>
          </cell>
          <cell r="G264" t="str">
            <v>LEGITIMA</v>
          </cell>
          <cell r="H264">
            <v>4.2000000000000003E-2</v>
          </cell>
          <cell r="I264">
            <v>77388</v>
          </cell>
          <cell r="J264">
            <v>7891149000036</v>
          </cell>
          <cell r="K264">
            <v>7891149000029</v>
          </cell>
        </row>
        <row r="265">
          <cell r="B265">
            <v>19264</v>
          </cell>
          <cell r="C265">
            <v>192641</v>
          </cell>
          <cell r="D265">
            <v>192641</v>
          </cell>
          <cell r="E265" t="str">
            <v>LEGITIMA LT 269ML SH C15 NPAL</v>
          </cell>
          <cell r="F265" t="str">
            <v>LEGITIMA</v>
          </cell>
          <cell r="G265" t="str">
            <v>LEGITIMA</v>
          </cell>
          <cell r="H265">
            <v>4.0349999999999997E-2</v>
          </cell>
          <cell r="I265">
            <v>72510</v>
          </cell>
          <cell r="J265">
            <v>7891149109272</v>
          </cell>
          <cell r="K265">
            <v>7891149109265</v>
          </cell>
        </row>
        <row r="266">
          <cell r="B266">
            <v>9713</v>
          </cell>
          <cell r="C266">
            <v>97139</v>
          </cell>
          <cell r="D266">
            <v>93450</v>
          </cell>
          <cell r="E266" t="str">
            <v>LOWENBRAU ORIGINAL ONE WAY 330ML CX C/24</v>
          </cell>
          <cell r="F266" t="str">
            <v>LOWENBRAU</v>
          </cell>
          <cell r="G266" t="str">
            <v>LOWENBRAU ORIGINAL</v>
          </cell>
          <cell r="H266">
            <v>7.9200000000000007E-2</v>
          </cell>
          <cell r="I266">
            <v>34067</v>
          </cell>
          <cell r="J266">
            <v>40786674</v>
          </cell>
          <cell r="K266">
            <v>40786186</v>
          </cell>
        </row>
        <row r="267">
          <cell r="B267">
            <v>18710</v>
          </cell>
          <cell r="C267">
            <v>187104</v>
          </cell>
          <cell r="D267">
            <v>187104</v>
          </cell>
          <cell r="E267" t="str">
            <v>MAGNIFICA 600ML</v>
          </cell>
          <cell r="F267" t="str">
            <v>MAGNIFICA</v>
          </cell>
          <cell r="G267" t="str">
            <v>MAGNIFICA</v>
          </cell>
          <cell r="H267">
            <v>7.1999999999999995E-2</v>
          </cell>
          <cell r="I267">
            <v>70426</v>
          </cell>
          <cell r="J267">
            <v>7891149108503</v>
          </cell>
          <cell r="K267">
            <v>7891149108503</v>
          </cell>
        </row>
        <row r="268">
          <cell r="B268">
            <v>18817</v>
          </cell>
          <cell r="C268">
            <v>188177</v>
          </cell>
          <cell r="D268">
            <v>188177</v>
          </cell>
          <cell r="E268" t="str">
            <v>MAGNIFICA GFA VD 1L</v>
          </cell>
          <cell r="F268" t="str">
            <v>MAGNIFICA</v>
          </cell>
          <cell r="G268" t="str">
            <v>MAGNIFICA</v>
          </cell>
          <cell r="H268">
            <v>0.12</v>
          </cell>
          <cell r="I268">
            <v>70796</v>
          </cell>
          <cell r="J268">
            <v>7891149108800</v>
          </cell>
          <cell r="K268">
            <v>7891149108800</v>
          </cell>
        </row>
        <row r="269">
          <cell r="B269">
            <v>20242</v>
          </cell>
          <cell r="C269">
            <v>202424</v>
          </cell>
          <cell r="D269">
            <v>202424</v>
          </cell>
          <cell r="E269" t="str">
            <v>MAGNIFICA LATA 350ML SH C/12 NPAL</v>
          </cell>
          <cell r="F269" t="str">
            <v>MAGNIFICA</v>
          </cell>
          <cell r="G269" t="str">
            <v>MAGNIFICA</v>
          </cell>
          <cell r="H269">
            <v>4.2000000000000003E-2</v>
          </cell>
          <cell r="I269">
            <v>77391</v>
          </cell>
          <cell r="J269">
            <v>7891149000074</v>
          </cell>
          <cell r="K269">
            <v>7891149000067</v>
          </cell>
        </row>
        <row r="270">
          <cell r="B270">
            <v>20240</v>
          </cell>
          <cell r="C270">
            <v>202408</v>
          </cell>
          <cell r="D270">
            <v>202408</v>
          </cell>
          <cell r="E270" t="str">
            <v>MAGNIFICA LT 269ML SH C15 NPAL</v>
          </cell>
          <cell r="F270" t="str">
            <v>MAGNIFICA</v>
          </cell>
          <cell r="G270" t="str">
            <v>MAGNIFICA</v>
          </cell>
          <cell r="H270">
            <v>4.0349999999999997E-2</v>
          </cell>
          <cell r="I270">
            <v>77389</v>
          </cell>
          <cell r="J270">
            <v>7891149000050</v>
          </cell>
          <cell r="K270">
            <v>7891149000043</v>
          </cell>
        </row>
        <row r="271">
          <cell r="B271">
            <v>9081</v>
          </cell>
          <cell r="C271">
            <v>61549</v>
          </cell>
          <cell r="D271">
            <v>61549</v>
          </cell>
          <cell r="E271" t="str">
            <v>MALZBIER BRAHMA LATA 350ML SH C/12 NPAL</v>
          </cell>
          <cell r="F271" t="str">
            <v>BRAHMA</v>
          </cell>
          <cell r="G271" t="str">
            <v>MALZBIER BRAHMA</v>
          </cell>
          <cell r="H271">
            <v>4.2000000000000003E-2</v>
          </cell>
          <cell r="I271">
            <v>38999</v>
          </cell>
          <cell r="J271">
            <v>7891149101535</v>
          </cell>
          <cell r="K271">
            <v>7891149101528</v>
          </cell>
        </row>
        <row r="272">
          <cell r="B272">
            <v>371</v>
          </cell>
          <cell r="C272">
            <v>3707</v>
          </cell>
          <cell r="D272">
            <v>3723</v>
          </cell>
          <cell r="E272" t="str">
            <v>MALZBIER BRAHMA LONG NECK 355ML SIX-PACK BANDEJA C/4</v>
          </cell>
          <cell r="F272" t="str">
            <v>BRAHMA</v>
          </cell>
          <cell r="G272" t="str">
            <v>MALZBIER BRAHMA</v>
          </cell>
          <cell r="H272">
            <v>8.5199999999999998E-2</v>
          </cell>
          <cell r="I272">
            <v>38691</v>
          </cell>
          <cell r="J272">
            <v>7891149040360</v>
          </cell>
          <cell r="K272">
            <v>7891149040308</v>
          </cell>
        </row>
        <row r="273">
          <cell r="B273">
            <v>8757</v>
          </cell>
          <cell r="C273">
            <v>87577</v>
          </cell>
          <cell r="D273">
            <v>87577</v>
          </cell>
          <cell r="E273" t="str">
            <v>NORTEÐA ONE WAY 960ML CX PAPELAO C/12</v>
          </cell>
          <cell r="F273" t="str">
            <v>SALUS</v>
          </cell>
          <cell r="G273" t="str">
            <v>NORTEÐA</v>
          </cell>
          <cell r="H273">
            <v>0.1152</v>
          </cell>
          <cell r="I273">
            <v>38972</v>
          </cell>
          <cell r="J273">
            <v>7730452000930</v>
          </cell>
          <cell r="K273">
            <v>7730335000330</v>
          </cell>
        </row>
        <row r="274">
          <cell r="B274">
            <v>18255</v>
          </cell>
          <cell r="C274">
            <v>182550</v>
          </cell>
          <cell r="D274">
            <v>182550</v>
          </cell>
          <cell r="E274" t="str">
            <v>NOSSA PERNAMBUCO 600ML</v>
          </cell>
          <cell r="F274" t="str">
            <v>NOSSA</v>
          </cell>
          <cell r="G274" t="str">
            <v>NOSSA PERNAMBUCO</v>
          </cell>
          <cell r="H274">
            <v>7.1999999999999995E-2</v>
          </cell>
          <cell r="I274">
            <v>68061</v>
          </cell>
          <cell r="J274">
            <v>7891149108275</v>
          </cell>
          <cell r="K274">
            <v>7891149108275</v>
          </cell>
        </row>
        <row r="275">
          <cell r="B275">
            <v>20162</v>
          </cell>
          <cell r="C275">
            <v>201624</v>
          </cell>
          <cell r="D275">
            <v>201624</v>
          </cell>
          <cell r="E275" t="str">
            <v>NOSSA PERNAMBUCO GFA VD 1L</v>
          </cell>
          <cell r="F275" t="str">
            <v>NOSSA</v>
          </cell>
          <cell r="G275" t="str">
            <v>NOSSA PERNAMBUCO</v>
          </cell>
          <cell r="H275">
            <v>0.12</v>
          </cell>
          <cell r="I275">
            <v>76988</v>
          </cell>
          <cell r="J275">
            <v>7891991294546</v>
          </cell>
          <cell r="K275">
            <v>7891991294546</v>
          </cell>
        </row>
        <row r="276">
          <cell r="B276">
            <v>18245</v>
          </cell>
          <cell r="C276">
            <v>182451</v>
          </cell>
          <cell r="D276">
            <v>182451</v>
          </cell>
          <cell r="E276" t="str">
            <v>NOSSA PERNAMBUCO GFA VD 300ML CX C/23</v>
          </cell>
          <cell r="F276" t="str">
            <v>NOSSA</v>
          </cell>
          <cell r="G276" t="str">
            <v>NOSSA PERNAMBUCO</v>
          </cell>
          <cell r="H276">
            <v>6.9000000000000006E-2</v>
          </cell>
          <cell r="I276">
            <v>67936</v>
          </cell>
          <cell r="J276">
            <v>7891149108206</v>
          </cell>
          <cell r="K276">
            <v>7891149108190</v>
          </cell>
        </row>
        <row r="277">
          <cell r="B277">
            <v>2546</v>
          </cell>
          <cell r="C277">
            <v>25460</v>
          </cell>
          <cell r="D277">
            <v>25460</v>
          </cell>
          <cell r="E277" t="str">
            <v>ORIGINAL 600ML</v>
          </cell>
          <cell r="F277" t="str">
            <v>ANTARCTICA</v>
          </cell>
          <cell r="G277" t="str">
            <v>ORIGINAL</v>
          </cell>
          <cell r="H277">
            <v>7.1999999999999995E-2</v>
          </cell>
          <cell r="I277">
            <v>38883</v>
          </cell>
          <cell r="J277">
            <v>78905351</v>
          </cell>
          <cell r="K277">
            <v>78905351</v>
          </cell>
        </row>
        <row r="278">
          <cell r="B278">
            <v>20217</v>
          </cell>
          <cell r="C278">
            <v>202176</v>
          </cell>
          <cell r="D278">
            <v>202176</v>
          </cell>
          <cell r="E278" t="str">
            <v>ORIGINAL GFA VD 300ML CX C/23</v>
          </cell>
          <cell r="F278" t="str">
            <v>ANTARCTICA</v>
          </cell>
          <cell r="G278" t="str">
            <v>ORIGINAL</v>
          </cell>
          <cell r="H278">
            <v>6.9000000000000006E-2</v>
          </cell>
          <cell r="I278">
            <v>77353</v>
          </cell>
          <cell r="J278">
            <v>7891149000012</v>
          </cell>
          <cell r="K278">
            <v>7891149000005</v>
          </cell>
        </row>
        <row r="279">
          <cell r="B279">
            <v>19310</v>
          </cell>
          <cell r="C279">
            <v>193102</v>
          </cell>
          <cell r="D279">
            <v>188102</v>
          </cell>
          <cell r="E279" t="str">
            <v>ORIGINAL LATA 350ML CX CARTAO C/12 NPAL</v>
          </cell>
          <cell r="F279" t="str">
            <v>ANTARCTICA</v>
          </cell>
          <cell r="G279" t="str">
            <v>ORIGINAL</v>
          </cell>
          <cell r="H279">
            <v>4.2000000000000003E-2</v>
          </cell>
          <cell r="I279">
            <v>73165</v>
          </cell>
          <cell r="J279">
            <v>7891991016001</v>
          </cell>
          <cell r="K279">
            <v>7891991015493</v>
          </cell>
        </row>
        <row r="280">
          <cell r="B280">
            <v>19668</v>
          </cell>
          <cell r="C280">
            <v>196683</v>
          </cell>
          <cell r="D280">
            <v>188102</v>
          </cell>
          <cell r="E280" t="str">
            <v>ORIGINAL LATA 350ML SH C/12 NPAL</v>
          </cell>
          <cell r="F280" t="str">
            <v>ANTARCTICA</v>
          </cell>
          <cell r="G280" t="str">
            <v>ORIGINAL</v>
          </cell>
          <cell r="H280">
            <v>4.2000000000000003E-2</v>
          </cell>
          <cell r="I280">
            <v>75422</v>
          </cell>
          <cell r="J280">
            <v>7891991016216</v>
          </cell>
          <cell r="K280">
            <v>7891991015493</v>
          </cell>
        </row>
        <row r="281">
          <cell r="B281">
            <v>20547</v>
          </cell>
          <cell r="C281">
            <v>205476</v>
          </cell>
          <cell r="D281">
            <v>205476</v>
          </cell>
          <cell r="E281" t="str">
            <v>ORIGINAL LONG NECK 330ML SIX-PACK SHRINK C/4</v>
          </cell>
          <cell r="F281" t="str">
            <v>ANTARCTICA</v>
          </cell>
          <cell r="G281" t="str">
            <v>ORIGINAL</v>
          </cell>
          <cell r="H281">
            <v>7.9200000000000007E-2</v>
          </cell>
          <cell r="I281">
            <v>78655</v>
          </cell>
          <cell r="J281">
            <v>7891991295819</v>
          </cell>
          <cell r="K281">
            <v>7891991295796</v>
          </cell>
        </row>
        <row r="282">
          <cell r="B282">
            <v>20603</v>
          </cell>
          <cell r="C282">
            <v>206037</v>
          </cell>
          <cell r="D282">
            <v>206037</v>
          </cell>
          <cell r="E282" t="str">
            <v>ORIGINAL LT 269ML CX CARTAO C/8 NPAL</v>
          </cell>
          <cell r="F282" t="str">
            <v>ANTARCTICA</v>
          </cell>
          <cell r="G282" t="str">
            <v>ORIGINAL</v>
          </cell>
          <cell r="H282">
            <v>2.1520000000000001E-2</v>
          </cell>
          <cell r="I282">
            <v>78595</v>
          </cell>
          <cell r="J282">
            <v>7891991295093</v>
          </cell>
          <cell r="K282">
            <v>7891991295086</v>
          </cell>
        </row>
        <row r="283">
          <cell r="B283">
            <v>14340</v>
          </cell>
          <cell r="C283">
            <v>143404</v>
          </cell>
          <cell r="D283">
            <v>17236</v>
          </cell>
          <cell r="E283" t="str">
            <v>ORIGINAL ONE WAY 300ML CXPAP12</v>
          </cell>
          <cell r="F283" t="str">
            <v>ANTARCTICA</v>
          </cell>
          <cell r="G283" t="str">
            <v>ORIGINAL</v>
          </cell>
          <cell r="H283">
            <v>3.5999999999999997E-2</v>
          </cell>
          <cell r="I283">
            <v>49887</v>
          </cell>
          <cell r="J283">
            <v>7891991012522</v>
          </cell>
          <cell r="K283">
            <v>7891991009584</v>
          </cell>
        </row>
        <row r="284">
          <cell r="B284">
            <v>8336</v>
          </cell>
          <cell r="C284">
            <v>83360</v>
          </cell>
          <cell r="D284">
            <v>83360</v>
          </cell>
          <cell r="E284" t="str">
            <v>ORIGINAL ONE WAY 600ML CX 12</v>
          </cell>
          <cell r="F284" t="str">
            <v>ANTARCTICA</v>
          </cell>
          <cell r="G284" t="str">
            <v>ORIGINAL</v>
          </cell>
          <cell r="H284">
            <v>7.1999999999999995E-2</v>
          </cell>
          <cell r="I284">
            <v>38964</v>
          </cell>
          <cell r="J284">
            <v>7891991100830</v>
          </cell>
          <cell r="K284">
            <v>78905351</v>
          </cell>
        </row>
        <row r="285">
          <cell r="B285">
            <v>18490</v>
          </cell>
          <cell r="C285">
            <v>184903</v>
          </cell>
          <cell r="D285">
            <v>182428</v>
          </cell>
          <cell r="E285" t="str">
            <v>PATAGONIA AMB LAG NACIONAL LATA 473ML 6PACK CARTAO</v>
          </cell>
          <cell r="F285" t="str">
            <v>PATAGONIA</v>
          </cell>
          <cell r="G285" t="str">
            <v>PATAGONIA AMB LAG NACIONAL</v>
          </cell>
          <cell r="H285">
            <v>2.8379999999999999E-2</v>
          </cell>
          <cell r="I285">
            <v>68954</v>
          </cell>
          <cell r="J285">
            <v>7891149108374</v>
          </cell>
          <cell r="K285">
            <v>7891149108152</v>
          </cell>
        </row>
        <row r="286">
          <cell r="B286">
            <v>18772</v>
          </cell>
          <cell r="C286">
            <v>187724</v>
          </cell>
          <cell r="D286">
            <v>187724</v>
          </cell>
          <cell r="E286" t="str">
            <v>PATAGONIA AMB LAG NACIONAL ONE WAY 740ML CX6</v>
          </cell>
          <cell r="F286" t="str">
            <v>PATAGONIA</v>
          </cell>
          <cell r="G286" t="str">
            <v>PATAGONIA AMB LAG NACIONAL</v>
          </cell>
          <cell r="H286">
            <v>4.4400000000000002E-2</v>
          </cell>
          <cell r="I286">
            <v>70631</v>
          </cell>
          <cell r="J286">
            <v>7891149108701</v>
          </cell>
          <cell r="K286">
            <v>7891149108695</v>
          </cell>
        </row>
        <row r="287">
          <cell r="B287">
            <v>17276</v>
          </cell>
          <cell r="C287">
            <v>172767</v>
          </cell>
          <cell r="D287">
            <v>147116</v>
          </cell>
          <cell r="E287" t="str">
            <v>PATAGONIA AMB LAG NACIONAL LN 355ML CX C/12</v>
          </cell>
          <cell r="F287" t="str">
            <v>PATAGONIA</v>
          </cell>
          <cell r="G287" t="str">
            <v>PATAGONIA AMB LAG NACIONAL</v>
          </cell>
          <cell r="H287">
            <v>4.2599999999999999E-2</v>
          </cell>
          <cell r="I287">
            <v>62838</v>
          </cell>
          <cell r="J287">
            <v>7891149107506</v>
          </cell>
          <cell r="K287">
            <v>7891149107490</v>
          </cell>
        </row>
        <row r="288">
          <cell r="B288">
            <v>12602</v>
          </cell>
          <cell r="C288">
            <v>126029</v>
          </cell>
          <cell r="D288">
            <v>126029</v>
          </cell>
          <cell r="E288" t="str">
            <v>PATAGONIA AMBER LAGER ONE WAY 740ML CX6</v>
          </cell>
          <cell r="F288" t="str">
            <v>PATAGONIA</v>
          </cell>
          <cell r="G288" t="str">
            <v>PATAGONIA AMBER LAGER</v>
          </cell>
          <cell r="H288">
            <v>4.4400000000000002E-2</v>
          </cell>
          <cell r="I288">
            <v>39310</v>
          </cell>
          <cell r="J288">
            <v>7792798007264</v>
          </cell>
          <cell r="K288">
            <v>7792798007158</v>
          </cell>
        </row>
        <row r="289">
          <cell r="B289">
            <v>18750</v>
          </cell>
          <cell r="C289">
            <v>187500</v>
          </cell>
          <cell r="D289">
            <v>187500</v>
          </cell>
          <cell r="E289" t="str">
            <v>PATAGONIA BOH PILS NACIONAL ONE WAY 740ML CX6</v>
          </cell>
          <cell r="F289" t="str">
            <v>PATAGONIA</v>
          </cell>
          <cell r="G289" t="str">
            <v>PATAGONIA BOH PILS NACIONAL</v>
          </cell>
          <cell r="H289">
            <v>4.4400000000000002E-2</v>
          </cell>
          <cell r="I289">
            <v>70582</v>
          </cell>
          <cell r="J289">
            <v>7891149108527</v>
          </cell>
          <cell r="K289">
            <v>7891149108510</v>
          </cell>
        </row>
        <row r="290">
          <cell r="B290">
            <v>14715</v>
          </cell>
          <cell r="C290">
            <v>147157</v>
          </cell>
          <cell r="D290">
            <v>147157</v>
          </cell>
          <cell r="E290" t="str">
            <v>PATAGONIA BOHEIMIAN PILSENER LN 355 CX C/12 EXPORTACAO</v>
          </cell>
          <cell r="F290" t="str">
            <v>PATAGONIA</v>
          </cell>
          <cell r="G290" t="str">
            <v>PATAGONIA BOHEIMIAN PILSENER</v>
          </cell>
          <cell r="H290">
            <v>4.2599999999999999E-2</v>
          </cell>
          <cell r="I290">
            <v>49352</v>
          </cell>
          <cell r="J290">
            <v>7792798008148</v>
          </cell>
          <cell r="K290">
            <v>7792798008148</v>
          </cell>
        </row>
        <row r="291">
          <cell r="B291">
            <v>17268</v>
          </cell>
          <cell r="C291">
            <v>172684</v>
          </cell>
          <cell r="D291">
            <v>147157</v>
          </cell>
          <cell r="E291" t="str">
            <v>PATAGONIA BOH PILS NACIONAL LN 355ML CX C/12</v>
          </cell>
          <cell r="F291" t="str">
            <v>PATAGONIA</v>
          </cell>
          <cell r="G291" t="str">
            <v>PATAGONIA BOH PILS NACIONAL</v>
          </cell>
          <cell r="H291">
            <v>4.2599999999999999E-2</v>
          </cell>
          <cell r="I291">
            <v>62796</v>
          </cell>
          <cell r="J291">
            <v>7891149107483</v>
          </cell>
          <cell r="K291">
            <v>7891149107476</v>
          </cell>
        </row>
        <row r="292">
          <cell r="B292">
            <v>12604</v>
          </cell>
          <cell r="C292">
            <v>126045</v>
          </cell>
          <cell r="D292">
            <v>126045</v>
          </cell>
          <cell r="E292" t="str">
            <v>PATAGONIA BOHEIMIAN PILSENER ONE WAY 740ML CX6</v>
          </cell>
          <cell r="F292" t="str">
            <v>PATAGONIA</v>
          </cell>
          <cell r="G292" t="str">
            <v>PATAGONIA BOHEIMIAN PILSENER</v>
          </cell>
          <cell r="H292">
            <v>4.4400000000000002E-2</v>
          </cell>
          <cell r="I292">
            <v>39311</v>
          </cell>
          <cell r="J292">
            <v>7792798007271</v>
          </cell>
          <cell r="K292">
            <v>7792798007165</v>
          </cell>
        </row>
        <row r="293">
          <cell r="B293">
            <v>15293</v>
          </cell>
          <cell r="C293">
            <v>152934</v>
          </cell>
          <cell r="D293">
            <v>152934</v>
          </cell>
          <cell r="E293" t="str">
            <v>PATAGONIA KUNE ONE WAY 710ML CX6</v>
          </cell>
          <cell r="F293" t="str">
            <v>PATAGONIA</v>
          </cell>
          <cell r="G293" t="str">
            <v>PATAGONIA KUNE</v>
          </cell>
          <cell r="H293">
            <v>4.2599999999999999E-2</v>
          </cell>
          <cell r="I293">
            <v>53476</v>
          </cell>
          <cell r="J293">
            <v>7792798000418</v>
          </cell>
          <cell r="K293">
            <v>7792798000418</v>
          </cell>
        </row>
        <row r="294">
          <cell r="B294">
            <v>20697</v>
          </cell>
          <cell r="C294">
            <v>206979</v>
          </cell>
          <cell r="D294">
            <v>206979</v>
          </cell>
          <cell r="E294" t="str">
            <v>PATAGONIA LAGER NACIONAL 600 ML</v>
          </cell>
          <cell r="F294" t="str">
            <v>PATAGONIA</v>
          </cell>
          <cell r="G294" t="str">
            <v>PATAGONIA LAGER NACIONAL</v>
          </cell>
          <cell r="H294">
            <v>7.1999999999999995E-2</v>
          </cell>
          <cell r="I294">
            <v>78785</v>
          </cell>
          <cell r="J294">
            <v>7891991295079</v>
          </cell>
          <cell r="K294">
            <v>7891991295079</v>
          </cell>
        </row>
        <row r="295">
          <cell r="B295">
            <v>17278</v>
          </cell>
          <cell r="C295">
            <v>172783</v>
          </cell>
          <cell r="D295">
            <v>147132</v>
          </cell>
          <cell r="E295" t="str">
            <v>PATAGONIA WEISSE NACIONAL LN 355ML CX C/12</v>
          </cell>
          <cell r="F295" t="str">
            <v>PATAGONIA</v>
          </cell>
          <cell r="G295" t="str">
            <v>PATAGONIA WEISSE NACIONAL</v>
          </cell>
          <cell r="H295">
            <v>4.2599999999999999E-2</v>
          </cell>
          <cell r="I295">
            <v>62848</v>
          </cell>
          <cell r="J295">
            <v>7891149107520</v>
          </cell>
          <cell r="K295">
            <v>7891149107513</v>
          </cell>
        </row>
        <row r="296">
          <cell r="B296">
            <v>18752</v>
          </cell>
          <cell r="C296">
            <v>187526</v>
          </cell>
          <cell r="D296">
            <v>187526</v>
          </cell>
          <cell r="E296" t="str">
            <v>PATAGONIA WEISSE NACIONAL ONE WAY 740ML CX6</v>
          </cell>
          <cell r="F296" t="str">
            <v>PATAGONIA</v>
          </cell>
          <cell r="G296" t="str">
            <v>PATAGONIA WEISSE NACIONAL</v>
          </cell>
          <cell r="H296">
            <v>4.4400000000000002E-2</v>
          </cell>
          <cell r="I296">
            <v>70586</v>
          </cell>
          <cell r="J296">
            <v>7891149108541</v>
          </cell>
          <cell r="K296">
            <v>7891149108534</v>
          </cell>
        </row>
        <row r="297">
          <cell r="B297">
            <v>12882</v>
          </cell>
          <cell r="C297">
            <v>128827</v>
          </cell>
          <cell r="D297">
            <v>128827</v>
          </cell>
          <cell r="E297" t="str">
            <v>PATAGONIA WEISSE ONE WAY 740ML CX6</v>
          </cell>
          <cell r="F297" t="str">
            <v>PATAGONIA</v>
          </cell>
          <cell r="G297" t="str">
            <v>PATAGONIA WEISSE</v>
          </cell>
          <cell r="H297">
            <v>4.4400000000000002E-2</v>
          </cell>
          <cell r="I297">
            <v>39687</v>
          </cell>
          <cell r="J297">
            <v>7792798007288</v>
          </cell>
          <cell r="K297">
            <v>7792798007172</v>
          </cell>
        </row>
        <row r="298">
          <cell r="B298">
            <v>2545</v>
          </cell>
          <cell r="C298">
            <v>25452</v>
          </cell>
          <cell r="D298">
            <v>25452</v>
          </cell>
          <cell r="E298" t="str">
            <v>POLAR EXPORT 600ML</v>
          </cell>
          <cell r="F298" t="str">
            <v>POLAR</v>
          </cell>
          <cell r="G298" t="str">
            <v>POLAR EXPORT</v>
          </cell>
          <cell r="H298">
            <v>7.1999999999999995E-2</v>
          </cell>
          <cell r="I298">
            <v>38882</v>
          </cell>
          <cell r="J298">
            <v>78905337</v>
          </cell>
          <cell r="K298">
            <v>78905337</v>
          </cell>
        </row>
        <row r="299">
          <cell r="B299">
            <v>1744</v>
          </cell>
          <cell r="C299">
            <v>17442</v>
          </cell>
          <cell r="D299">
            <v>17442</v>
          </cell>
          <cell r="E299" t="str">
            <v>POLAR EXPORT GFA VD 1L COM TTC</v>
          </cell>
          <cell r="F299" t="str">
            <v>POLAR</v>
          </cell>
          <cell r="G299" t="str">
            <v>POLAR EXPORT</v>
          </cell>
          <cell r="H299">
            <v>0.12</v>
          </cell>
          <cell r="I299">
            <v>38789</v>
          </cell>
          <cell r="J299">
            <v>7891991009720</v>
          </cell>
          <cell r="K299">
            <v>7891991009720</v>
          </cell>
        </row>
        <row r="300">
          <cell r="B300">
            <v>18062</v>
          </cell>
          <cell r="C300">
            <v>180620</v>
          </cell>
          <cell r="D300">
            <v>180620</v>
          </cell>
          <cell r="E300" t="str">
            <v>POLAR EXPORT GFA VD 300ML CX C/23</v>
          </cell>
          <cell r="F300" t="str">
            <v>POLAR</v>
          </cell>
          <cell r="G300" t="str">
            <v>POLAR EXPORT</v>
          </cell>
          <cell r="H300">
            <v>6.9000000000000006E-2</v>
          </cell>
          <cell r="I300">
            <v>66840</v>
          </cell>
          <cell r="J300">
            <v>7891991014847</v>
          </cell>
          <cell r="K300">
            <v>7891991014830</v>
          </cell>
        </row>
        <row r="301">
          <cell r="B301">
            <v>9431</v>
          </cell>
          <cell r="C301">
            <v>94326</v>
          </cell>
          <cell r="D301">
            <v>94326</v>
          </cell>
          <cell r="E301" t="str">
            <v>POLAR EXPORT LT 473ML SH C/12 NPAL</v>
          </cell>
          <cell r="F301" t="str">
            <v>POLAR</v>
          </cell>
          <cell r="G301" t="str">
            <v>POLAR EXPORT</v>
          </cell>
          <cell r="H301">
            <v>5.6759999999999998E-2</v>
          </cell>
          <cell r="I301">
            <v>39045</v>
          </cell>
          <cell r="J301">
            <v>7891991009195</v>
          </cell>
          <cell r="K301">
            <v>7891991009140</v>
          </cell>
        </row>
        <row r="302">
          <cell r="B302">
            <v>20571</v>
          </cell>
          <cell r="C302">
            <v>205716</v>
          </cell>
          <cell r="D302">
            <v>205716</v>
          </cell>
          <cell r="E302" t="str">
            <v>POLAR PURO MALTE LT 473ML SH C/12 NPAL</v>
          </cell>
          <cell r="F302" t="str">
            <v>POLAR</v>
          </cell>
          <cell r="G302" t="str">
            <v>POLAR PURO MALTE</v>
          </cell>
          <cell r="H302">
            <v>5.6759999999999998E-2</v>
          </cell>
          <cell r="I302">
            <v>78557</v>
          </cell>
          <cell r="J302">
            <v>7891991295048</v>
          </cell>
          <cell r="K302">
            <v>7891991295031</v>
          </cell>
        </row>
        <row r="303">
          <cell r="B303">
            <v>6581</v>
          </cell>
          <cell r="C303">
            <v>65813</v>
          </cell>
          <cell r="D303">
            <v>65805</v>
          </cell>
          <cell r="E303" t="str">
            <v>QUILMES ONE WAY 970ML SIX-PACK SHRINK LISO</v>
          </cell>
          <cell r="F303" t="str">
            <v>QUILMES</v>
          </cell>
          <cell r="G303" t="str">
            <v>QUILMES</v>
          </cell>
          <cell r="H303">
            <v>5.8200000000000002E-2</v>
          </cell>
          <cell r="I303">
            <v>38931</v>
          </cell>
          <cell r="J303">
            <v>7792798999330</v>
          </cell>
          <cell r="K303">
            <v>7792798172269</v>
          </cell>
        </row>
        <row r="304">
          <cell r="B304">
            <v>20510</v>
          </cell>
          <cell r="C304">
            <v>205104</v>
          </cell>
          <cell r="D304">
            <v>205104</v>
          </cell>
          <cell r="E304" t="str">
            <v>ROOTS PARANA 600ML</v>
          </cell>
          <cell r="F304" t="str">
            <v>PROJETO</v>
          </cell>
          <cell r="G304" t="str">
            <v>ROOTS PARANA</v>
          </cell>
          <cell r="H304">
            <v>7.1999999999999995E-2</v>
          </cell>
          <cell r="I304">
            <v>78477</v>
          </cell>
          <cell r="J304">
            <v>7891991302661</v>
          </cell>
          <cell r="K304">
            <v>7891991302661</v>
          </cell>
        </row>
        <row r="305">
          <cell r="B305">
            <v>20507</v>
          </cell>
          <cell r="C305">
            <v>205070</v>
          </cell>
          <cell r="D305">
            <v>205070</v>
          </cell>
          <cell r="E305" t="str">
            <v>ROOTS SANTA CATARINA 600ML</v>
          </cell>
          <cell r="F305" t="str">
            <v>PROJETO</v>
          </cell>
          <cell r="G305" t="str">
            <v>ROOTS SANTA CATARINA</v>
          </cell>
          <cell r="H305">
            <v>7.1999999999999995E-2</v>
          </cell>
          <cell r="I305">
            <v>78474</v>
          </cell>
          <cell r="J305">
            <v>0</v>
          </cell>
          <cell r="K305" t="str">
            <v xml:space="preserve">              </v>
          </cell>
        </row>
        <row r="306">
          <cell r="B306">
            <v>18135</v>
          </cell>
          <cell r="C306">
            <v>181354</v>
          </cell>
          <cell r="D306">
            <v>181354</v>
          </cell>
          <cell r="E306" t="str">
            <v>SERRAMALTE LATA 350ML SIX-PACK SH C/2 NPAL</v>
          </cell>
          <cell r="F306" t="str">
            <v>SERRAMALTE</v>
          </cell>
          <cell r="G306" t="str">
            <v>EXTRA SERRAMALTE</v>
          </cell>
          <cell r="H306">
            <v>4.2000000000000003E-2</v>
          </cell>
          <cell r="I306">
            <v>67383</v>
          </cell>
          <cell r="J306">
            <v>7891991014854</v>
          </cell>
          <cell r="K306">
            <v>7891991014809</v>
          </cell>
        </row>
        <row r="307">
          <cell r="B307">
            <v>18845</v>
          </cell>
          <cell r="C307">
            <v>188458</v>
          </cell>
          <cell r="D307">
            <v>188458</v>
          </cell>
          <cell r="E307" t="str">
            <v>SERRANA 600ML</v>
          </cell>
          <cell r="F307" t="str">
            <v>ANTARCTICA</v>
          </cell>
          <cell r="G307" t="str">
            <v>SERRANA</v>
          </cell>
          <cell r="H307">
            <v>7.1999999999999995E-2</v>
          </cell>
          <cell r="I307">
            <v>70966</v>
          </cell>
          <cell r="J307">
            <v>7891991015608</v>
          </cell>
          <cell r="K307">
            <v>7891991015608</v>
          </cell>
        </row>
        <row r="308">
          <cell r="B308">
            <v>20712</v>
          </cell>
          <cell r="C308">
            <v>207126</v>
          </cell>
          <cell r="D308">
            <v>207126</v>
          </cell>
          <cell r="E308" t="str">
            <v>SERRANA GFA VD 300ML CX C/23</v>
          </cell>
          <cell r="F308" t="str">
            <v>ANTARCTICA</v>
          </cell>
          <cell r="G308" t="str">
            <v>SERRANA</v>
          </cell>
          <cell r="H308">
            <v>6.9000000000000006E-2</v>
          </cell>
          <cell r="I308">
            <v>78871</v>
          </cell>
          <cell r="J308">
            <v>7891991295178</v>
          </cell>
          <cell r="K308">
            <v>7891991295161</v>
          </cell>
        </row>
        <row r="309">
          <cell r="B309">
            <v>9073</v>
          </cell>
          <cell r="C309">
            <v>63396</v>
          </cell>
          <cell r="D309">
            <v>63396</v>
          </cell>
          <cell r="E309" t="str">
            <v>SERRANA LATA 350ML SH C/12 NPAL</v>
          </cell>
          <cell r="F309" t="str">
            <v>ANTARCTICA</v>
          </cell>
          <cell r="G309" t="str">
            <v>SERRANA</v>
          </cell>
          <cell r="H309">
            <v>4.2000000000000003E-2</v>
          </cell>
          <cell r="I309">
            <v>68644</v>
          </cell>
          <cell r="J309">
            <v>7891991008525</v>
          </cell>
          <cell r="K309">
            <v>7891991008518</v>
          </cell>
        </row>
        <row r="310">
          <cell r="B310">
            <v>18144</v>
          </cell>
          <cell r="C310">
            <v>181446</v>
          </cell>
          <cell r="D310">
            <v>181446</v>
          </cell>
          <cell r="E310" t="str">
            <v>SERRANA LT 473ML SH C/12 NPAL</v>
          </cell>
          <cell r="F310" t="str">
            <v>ANTARCTICA</v>
          </cell>
          <cell r="G310" t="str">
            <v>SERRANA</v>
          </cell>
          <cell r="H310">
            <v>5.6759999999999998E-2</v>
          </cell>
          <cell r="I310">
            <v>67436</v>
          </cell>
          <cell r="J310">
            <v>7891991014892</v>
          </cell>
          <cell r="K310">
            <v>7891991014885</v>
          </cell>
        </row>
        <row r="311">
          <cell r="B311">
            <v>972</v>
          </cell>
          <cell r="C311">
            <v>9720</v>
          </cell>
          <cell r="D311">
            <v>9720</v>
          </cell>
          <cell r="E311" t="str">
            <v>SKOL 300ML</v>
          </cell>
          <cell r="F311" t="str">
            <v>SKOL</v>
          </cell>
          <cell r="G311" t="str">
            <v>SKOL</v>
          </cell>
          <cell r="H311">
            <v>3.5999999999999997E-2</v>
          </cell>
          <cell r="I311">
            <v>38711</v>
          </cell>
          <cell r="J311">
            <v>7891149103300</v>
          </cell>
          <cell r="K311">
            <v>7891149103300</v>
          </cell>
        </row>
        <row r="312">
          <cell r="B312">
            <v>982</v>
          </cell>
          <cell r="C312">
            <v>9829</v>
          </cell>
          <cell r="D312">
            <v>9829</v>
          </cell>
          <cell r="E312" t="str">
            <v>SKOL 600ML</v>
          </cell>
          <cell r="F312" t="str">
            <v>SKOL</v>
          </cell>
          <cell r="G312" t="str">
            <v>SKOL</v>
          </cell>
          <cell r="H312">
            <v>7.1999999999999995E-2</v>
          </cell>
          <cell r="I312">
            <v>38713</v>
          </cell>
          <cell r="J312">
            <v>7891149200405</v>
          </cell>
          <cell r="K312">
            <v>7891149200405</v>
          </cell>
        </row>
        <row r="313">
          <cell r="B313">
            <v>13332</v>
          </cell>
          <cell r="C313">
            <v>133322</v>
          </cell>
          <cell r="D313">
            <v>133322</v>
          </cell>
          <cell r="E313" t="str">
            <v>SKOL BARRIL KEG 30L CERV. PILSEN</v>
          </cell>
          <cell r="F313" t="str">
            <v>SKOL</v>
          </cell>
          <cell r="G313" t="str">
            <v>SKOL</v>
          </cell>
          <cell r="H313">
            <v>0.01</v>
          </cell>
          <cell r="I313">
            <v>44541</v>
          </cell>
          <cell r="J313">
            <v>7891149105205</v>
          </cell>
          <cell r="K313">
            <v>7891149105205</v>
          </cell>
        </row>
        <row r="314">
          <cell r="B314">
            <v>13572</v>
          </cell>
          <cell r="C314">
            <v>135723</v>
          </cell>
          <cell r="D314">
            <v>135723</v>
          </cell>
          <cell r="E314" t="str">
            <v>SKOL BEATS SENSES LONG NECK 313ML SIX-PACK SH C/4</v>
          </cell>
          <cell r="F314" t="str">
            <v>SKOL</v>
          </cell>
          <cell r="G314" t="str">
            <v>SKOL BEATS SENSES</v>
          </cell>
          <cell r="H314">
            <v>7.5120000000000006E-2</v>
          </cell>
          <cell r="I314">
            <v>46458</v>
          </cell>
          <cell r="J314">
            <v>7891149105601</v>
          </cell>
          <cell r="K314">
            <v>7891149105588</v>
          </cell>
        </row>
        <row r="315">
          <cell r="B315">
            <v>13566</v>
          </cell>
          <cell r="C315">
            <v>135665</v>
          </cell>
          <cell r="D315">
            <v>135665</v>
          </cell>
          <cell r="E315" t="str">
            <v>SKOL BEATS SENSES LT 269ML CX C/8 FRIDGE PACK</v>
          </cell>
          <cell r="F315" t="str">
            <v>SKOL</v>
          </cell>
          <cell r="G315" t="str">
            <v>SKOL BEATS SENSES</v>
          </cell>
          <cell r="H315">
            <v>2.1520000000000001E-2</v>
          </cell>
          <cell r="I315">
            <v>46444</v>
          </cell>
          <cell r="J315">
            <v>7891149105571</v>
          </cell>
          <cell r="K315">
            <v>7891149105564</v>
          </cell>
        </row>
        <row r="316">
          <cell r="B316">
            <v>14660</v>
          </cell>
          <cell r="C316">
            <v>146605</v>
          </cell>
          <cell r="D316">
            <v>146605</v>
          </cell>
          <cell r="E316" t="str">
            <v>SKOL BIB 12L</v>
          </cell>
          <cell r="F316" t="str">
            <v>SKOL</v>
          </cell>
          <cell r="G316" t="str">
            <v>SKOL</v>
          </cell>
          <cell r="H316">
            <v>0.12</v>
          </cell>
          <cell r="I316">
            <v>50729</v>
          </cell>
          <cell r="J316">
            <v>7891149106592</v>
          </cell>
          <cell r="K316">
            <v>7891149106592</v>
          </cell>
        </row>
        <row r="317">
          <cell r="B317">
            <v>1388</v>
          </cell>
          <cell r="C317">
            <v>13904</v>
          </cell>
          <cell r="D317">
            <v>13904</v>
          </cell>
          <cell r="E317" t="str">
            <v>SKOL GFA VD 1L 2,99</v>
          </cell>
          <cell r="F317" t="str">
            <v>SKOL</v>
          </cell>
          <cell r="G317" t="str">
            <v>SKOL</v>
          </cell>
          <cell r="H317">
            <v>0.12</v>
          </cell>
          <cell r="I317">
            <v>38752</v>
          </cell>
          <cell r="J317">
            <v>7891149102853</v>
          </cell>
          <cell r="K317">
            <v>7891149102853</v>
          </cell>
        </row>
        <row r="318">
          <cell r="B318">
            <v>13205</v>
          </cell>
          <cell r="C318">
            <v>132050</v>
          </cell>
          <cell r="D318">
            <v>132050</v>
          </cell>
          <cell r="E318" t="str">
            <v>SKOL GFA VD 300ML CX C/23</v>
          </cell>
          <cell r="F318" t="str">
            <v>SKOL</v>
          </cell>
          <cell r="G318" t="str">
            <v>SKOL</v>
          </cell>
          <cell r="H318">
            <v>6.9000000000000006E-2</v>
          </cell>
          <cell r="I318">
            <v>43512</v>
          </cell>
          <cell r="J318">
            <v>7891149105175</v>
          </cell>
          <cell r="K318">
            <v>7891149103300</v>
          </cell>
        </row>
        <row r="319">
          <cell r="B319">
            <v>18278</v>
          </cell>
          <cell r="C319">
            <v>182782</v>
          </cell>
          <cell r="D319">
            <v>182782</v>
          </cell>
          <cell r="E319" t="str">
            <v>SKOL HOPS LATA 350ML CX CARTAO C/12 NPAL</v>
          </cell>
          <cell r="F319" t="str">
            <v>SKOL</v>
          </cell>
          <cell r="G319" t="str">
            <v>SKOL HOPS</v>
          </cell>
          <cell r="H319">
            <v>4.2000000000000003E-2</v>
          </cell>
          <cell r="I319">
            <v>68262</v>
          </cell>
          <cell r="J319">
            <v>7891149108312</v>
          </cell>
          <cell r="K319">
            <v>7891149108305</v>
          </cell>
        </row>
        <row r="320">
          <cell r="B320">
            <v>18116</v>
          </cell>
          <cell r="C320">
            <v>181164</v>
          </cell>
          <cell r="D320">
            <v>181164</v>
          </cell>
          <cell r="E320" t="str">
            <v>SKOL HOPS LT 269ML CX CARTAO C/8 NPAL</v>
          </cell>
          <cell r="F320" t="str">
            <v>SKOL</v>
          </cell>
          <cell r="G320" t="str">
            <v>SKOL HOPS</v>
          </cell>
          <cell r="H320">
            <v>2.1520000000000001E-2</v>
          </cell>
          <cell r="I320">
            <v>67167</v>
          </cell>
          <cell r="J320">
            <v>7891149108022</v>
          </cell>
          <cell r="K320">
            <v>7891149108015</v>
          </cell>
        </row>
        <row r="321">
          <cell r="B321">
            <v>9259</v>
          </cell>
          <cell r="C321">
            <v>86926</v>
          </cell>
          <cell r="D321">
            <v>7088</v>
          </cell>
          <cell r="E321" t="str">
            <v>SKOL LATA 350ML SH C/18 NPAL</v>
          </cell>
          <cell r="F321" t="str">
            <v>SKOL</v>
          </cell>
          <cell r="G321" t="str">
            <v>SKOL</v>
          </cell>
          <cell r="H321">
            <v>6.3E-2</v>
          </cell>
          <cell r="I321">
            <v>39027</v>
          </cell>
          <cell r="J321">
            <v>7891149102112</v>
          </cell>
          <cell r="K321">
            <v>7891149200504</v>
          </cell>
        </row>
        <row r="322">
          <cell r="B322">
            <v>13388</v>
          </cell>
          <cell r="C322">
            <v>133884</v>
          </cell>
          <cell r="D322">
            <v>7088</v>
          </cell>
          <cell r="E322" t="str">
            <v>SKOL LATA 350ML SH C/12 NPAL PREC 2</v>
          </cell>
          <cell r="F322" t="str">
            <v>SKOL</v>
          </cell>
          <cell r="G322" t="str">
            <v>SKOL</v>
          </cell>
          <cell r="H322">
            <v>4.2000000000000003E-2</v>
          </cell>
          <cell r="I322">
            <v>45243</v>
          </cell>
          <cell r="J322">
            <v>7891149105397</v>
          </cell>
          <cell r="K322">
            <v>7891149105380</v>
          </cell>
        </row>
        <row r="323">
          <cell r="B323">
            <v>17678</v>
          </cell>
          <cell r="C323">
            <v>176784</v>
          </cell>
          <cell r="D323">
            <v>7088</v>
          </cell>
          <cell r="E323" t="str">
            <v>SKOL LATA 350ML SH C/18 NPAL MULTPACK</v>
          </cell>
          <cell r="F323" t="str">
            <v>SKOL</v>
          </cell>
          <cell r="G323" t="str">
            <v>SKOL</v>
          </cell>
          <cell r="H323">
            <v>6.3E-2</v>
          </cell>
          <cell r="I323">
            <v>64249</v>
          </cell>
          <cell r="J323">
            <v>7891149107773</v>
          </cell>
          <cell r="K323">
            <v>7891149107773</v>
          </cell>
        </row>
        <row r="324">
          <cell r="B324">
            <v>9068</v>
          </cell>
          <cell r="C324">
            <v>76059</v>
          </cell>
          <cell r="D324">
            <v>7088</v>
          </cell>
          <cell r="E324" t="str">
            <v>SKOL LATA 350ML SH C/12 NPAL</v>
          </cell>
          <cell r="F324" t="str">
            <v>SKOL</v>
          </cell>
          <cell r="G324" t="str">
            <v>SKOL</v>
          </cell>
          <cell r="H324">
            <v>4.2000000000000003E-2</v>
          </cell>
          <cell r="I324">
            <v>38992</v>
          </cell>
          <cell r="J324">
            <v>7891149100002</v>
          </cell>
          <cell r="K324">
            <v>7891149200504</v>
          </cell>
        </row>
        <row r="325">
          <cell r="B325">
            <v>19519</v>
          </cell>
          <cell r="C325">
            <v>195198</v>
          </cell>
          <cell r="D325">
            <v>188300</v>
          </cell>
          <cell r="E325" t="str">
            <v>SKOL LATA 473ML SH C/18 MULTPACK 18</v>
          </cell>
          <cell r="F325" t="str">
            <v>SKOL</v>
          </cell>
          <cell r="G325" t="str">
            <v>SKOL</v>
          </cell>
          <cell r="H325">
            <v>8.5139999999999993E-2</v>
          </cell>
          <cell r="I325">
            <v>74854</v>
          </cell>
          <cell r="J325">
            <v>7891149109630</v>
          </cell>
          <cell r="K325">
            <v>7891149109630</v>
          </cell>
        </row>
        <row r="326">
          <cell r="B326">
            <v>9083</v>
          </cell>
          <cell r="C326">
            <v>77073</v>
          </cell>
          <cell r="D326">
            <v>30056</v>
          </cell>
          <cell r="E326" t="str">
            <v>SKOL LT 473ML SH C/12 NPAL</v>
          </cell>
          <cell r="F326" t="str">
            <v>SKOL</v>
          </cell>
          <cell r="G326" t="str">
            <v>SKOL</v>
          </cell>
          <cell r="H326">
            <v>5.6759999999999998E-2</v>
          </cell>
          <cell r="I326">
            <v>39000</v>
          </cell>
          <cell r="J326">
            <v>7891149100828</v>
          </cell>
          <cell r="K326">
            <v>7891149201006</v>
          </cell>
        </row>
        <row r="327">
          <cell r="B327">
            <v>20556</v>
          </cell>
          <cell r="C327">
            <v>205567</v>
          </cell>
          <cell r="D327">
            <v>30056</v>
          </cell>
          <cell r="E327" t="str">
            <v>SKOL LATA 500ML SHRINK C/12</v>
          </cell>
          <cell r="F327" t="str">
            <v>SKOL</v>
          </cell>
          <cell r="G327" t="str">
            <v>SKOL</v>
          </cell>
          <cell r="H327">
            <v>0.06</v>
          </cell>
          <cell r="I327">
            <v>78706</v>
          </cell>
          <cell r="J327">
            <v>7891991295574</v>
          </cell>
          <cell r="K327">
            <v>7891149201006</v>
          </cell>
        </row>
        <row r="328">
          <cell r="B328">
            <v>11110</v>
          </cell>
          <cell r="C328">
            <v>111104</v>
          </cell>
          <cell r="D328">
            <v>111104</v>
          </cell>
          <cell r="E328" t="str">
            <v>SKOL LATA 550ML SHRINK C/12</v>
          </cell>
          <cell r="F328" t="str">
            <v>SKOL</v>
          </cell>
          <cell r="G328" t="str">
            <v>SKOL</v>
          </cell>
          <cell r="H328">
            <v>6.6000000000000003E-2</v>
          </cell>
          <cell r="I328">
            <v>39170</v>
          </cell>
          <cell r="J328">
            <v>7891149104130</v>
          </cell>
          <cell r="K328">
            <v>7891149104123</v>
          </cell>
        </row>
        <row r="329">
          <cell r="B329">
            <v>20585</v>
          </cell>
          <cell r="C329">
            <v>205856</v>
          </cell>
          <cell r="D329">
            <v>205856</v>
          </cell>
          <cell r="E329" t="str">
            <v>SKOL LATA XSLEEK 350ML SH C 12</v>
          </cell>
          <cell r="F329" t="str">
            <v>SKOL</v>
          </cell>
          <cell r="G329" t="str">
            <v>SKOL</v>
          </cell>
          <cell r="H329">
            <v>4.2000000000000003E-2</v>
          </cell>
          <cell r="I329">
            <v>78676</v>
          </cell>
          <cell r="J329">
            <v>7891991295857</v>
          </cell>
          <cell r="K329">
            <v>7891991295840</v>
          </cell>
        </row>
        <row r="330">
          <cell r="B330">
            <v>20567</v>
          </cell>
          <cell r="C330">
            <v>205674</v>
          </cell>
          <cell r="D330">
            <v>205674</v>
          </cell>
          <cell r="E330" t="str">
            <v>SKOL LATA XSLEEK 410ML CX C12</v>
          </cell>
          <cell r="F330" t="str">
            <v>SKOL</v>
          </cell>
          <cell r="G330" t="str">
            <v>SKOL</v>
          </cell>
          <cell r="H330">
            <v>4.9200000000000001E-2</v>
          </cell>
          <cell r="I330">
            <v>78666</v>
          </cell>
          <cell r="J330">
            <v>7891991295666</v>
          </cell>
          <cell r="K330">
            <v>7891991295659</v>
          </cell>
        </row>
        <row r="331">
          <cell r="B331">
            <v>17608</v>
          </cell>
          <cell r="C331">
            <v>176081</v>
          </cell>
          <cell r="D331">
            <v>176081</v>
          </cell>
          <cell r="E331" t="str">
            <v>SKOL LONG NECK 275ML SIX PACK CX04</v>
          </cell>
          <cell r="F331" t="str">
            <v>SKOL</v>
          </cell>
          <cell r="G331" t="str">
            <v>SKOL</v>
          </cell>
          <cell r="H331">
            <v>6.6000000000000003E-2</v>
          </cell>
          <cell r="I331">
            <v>64066</v>
          </cell>
          <cell r="J331">
            <v>7891149107728</v>
          </cell>
          <cell r="K331">
            <v>7891149107704</v>
          </cell>
        </row>
        <row r="332">
          <cell r="B332">
            <v>1745</v>
          </cell>
          <cell r="C332">
            <v>17038</v>
          </cell>
          <cell r="D332">
            <v>17038</v>
          </cell>
          <cell r="E332" t="str">
            <v>SKOL LT 269ML SH C15 NPAL</v>
          </cell>
          <cell r="F332" t="str">
            <v>SKOL</v>
          </cell>
          <cell r="G332" t="str">
            <v>SKOL</v>
          </cell>
          <cell r="H332">
            <v>4.0349999999999997E-2</v>
          </cell>
          <cell r="I332">
            <v>38790</v>
          </cell>
          <cell r="J332">
            <v>7891149103119</v>
          </cell>
          <cell r="K332">
            <v>7891149103102</v>
          </cell>
        </row>
        <row r="333">
          <cell r="B333">
            <v>18856</v>
          </cell>
          <cell r="C333">
            <v>188565</v>
          </cell>
          <cell r="D333">
            <v>17038</v>
          </cell>
          <cell r="E333" t="str">
            <v>SKOL LT 269ML SH C/15 MULTPACK 15</v>
          </cell>
          <cell r="F333" t="str">
            <v>SKOL</v>
          </cell>
          <cell r="G333" t="str">
            <v>SKOL</v>
          </cell>
          <cell r="H333">
            <v>4.0349999999999997E-2</v>
          </cell>
          <cell r="I333">
            <v>70975</v>
          </cell>
          <cell r="J333">
            <v>7891149109043</v>
          </cell>
          <cell r="K333">
            <v>7891149109043</v>
          </cell>
        </row>
        <row r="334">
          <cell r="B334">
            <v>17906</v>
          </cell>
          <cell r="C334">
            <v>179069</v>
          </cell>
          <cell r="D334">
            <v>7088</v>
          </cell>
          <cell r="E334" t="str">
            <v>SKOL LT 350ML 6PACK CX CART C/2 NPAL MULTPACK 6</v>
          </cell>
          <cell r="F334" t="str">
            <v>SKOL</v>
          </cell>
          <cell r="G334" t="str">
            <v>SKOL</v>
          </cell>
          <cell r="H334">
            <v>4.2000000000000003E-2</v>
          </cell>
          <cell r="I334">
            <v>66251</v>
          </cell>
          <cell r="J334">
            <v>7891149107933</v>
          </cell>
          <cell r="K334">
            <v>7891149107933</v>
          </cell>
        </row>
        <row r="335">
          <cell r="B335">
            <v>1684</v>
          </cell>
          <cell r="C335">
            <v>16840</v>
          </cell>
          <cell r="D335">
            <v>13938</v>
          </cell>
          <cell r="E335" t="str">
            <v>SKOL ONE WAY 1L CXPAPC/12</v>
          </cell>
          <cell r="F335" t="str">
            <v>SKOL</v>
          </cell>
          <cell r="G335" t="str">
            <v>SKOL</v>
          </cell>
          <cell r="H335">
            <v>0.12</v>
          </cell>
          <cell r="I335">
            <v>38776</v>
          </cell>
          <cell r="J335">
            <v>7891149102860</v>
          </cell>
          <cell r="K335">
            <v>7891149102853</v>
          </cell>
        </row>
        <row r="336">
          <cell r="B336">
            <v>11518</v>
          </cell>
          <cell r="C336">
            <v>115188</v>
          </cell>
          <cell r="D336">
            <v>115188</v>
          </cell>
          <cell r="E336" t="str">
            <v>SKOL ONE WAY 300ML CXPAP12</v>
          </cell>
          <cell r="F336" t="str">
            <v>SKOL</v>
          </cell>
          <cell r="G336" t="str">
            <v>SKOL</v>
          </cell>
          <cell r="H336">
            <v>3.5999999999999997E-2</v>
          </cell>
          <cell r="I336">
            <v>39211</v>
          </cell>
          <cell r="J336">
            <v>7891149104352</v>
          </cell>
          <cell r="K336">
            <v>7891149104468</v>
          </cell>
        </row>
        <row r="337">
          <cell r="B337">
            <v>18674</v>
          </cell>
          <cell r="C337">
            <v>186742</v>
          </cell>
          <cell r="D337">
            <v>186742</v>
          </cell>
          <cell r="E337" t="str">
            <v>SKOL PURO MALTE 300ML</v>
          </cell>
          <cell r="F337" t="str">
            <v>SKOL</v>
          </cell>
          <cell r="G337" t="str">
            <v>SKOL PURO MALTE</v>
          </cell>
          <cell r="H337">
            <v>3.5999999999999997E-2</v>
          </cell>
          <cell r="I337">
            <v>70253</v>
          </cell>
          <cell r="J337">
            <v>7891149108404</v>
          </cell>
          <cell r="K337">
            <v>7891149108404</v>
          </cell>
        </row>
        <row r="338">
          <cell r="B338">
            <v>18677</v>
          </cell>
          <cell r="C338">
            <v>186775</v>
          </cell>
          <cell r="D338">
            <v>186775</v>
          </cell>
          <cell r="E338" t="str">
            <v>SKOL PURO MALTE 600ML</v>
          </cell>
          <cell r="F338" t="str">
            <v>SKOL</v>
          </cell>
          <cell r="G338" t="str">
            <v>SKOL PURO MALTE</v>
          </cell>
          <cell r="H338">
            <v>7.1999999999999995E-2</v>
          </cell>
          <cell r="I338">
            <v>70255</v>
          </cell>
          <cell r="J338">
            <v>7891149108442</v>
          </cell>
          <cell r="K338">
            <v>7891149108442</v>
          </cell>
        </row>
        <row r="339">
          <cell r="B339">
            <v>19806</v>
          </cell>
          <cell r="C339">
            <v>198069</v>
          </cell>
          <cell r="D339">
            <v>198069</v>
          </cell>
          <cell r="E339" t="str">
            <v>SKOL PURO MALTE BARRIL 5L CX C/2 NPAL</v>
          </cell>
          <cell r="F339" t="str">
            <v>SKOL</v>
          </cell>
          <cell r="G339" t="str">
            <v>SKOL PURO MALTE</v>
          </cell>
          <cell r="H339">
            <v>0.1</v>
          </cell>
          <cell r="I339">
            <v>75764</v>
          </cell>
          <cell r="J339">
            <v>7891149840861</v>
          </cell>
          <cell r="K339">
            <v>7891149840854</v>
          </cell>
        </row>
        <row r="340">
          <cell r="B340">
            <v>18678</v>
          </cell>
          <cell r="C340">
            <v>186783</v>
          </cell>
          <cell r="D340">
            <v>186783</v>
          </cell>
          <cell r="E340" t="str">
            <v>SKOL PURO MALTE GFA VD 1L</v>
          </cell>
          <cell r="F340" t="str">
            <v>SKOL</v>
          </cell>
          <cell r="G340" t="str">
            <v>SKOL PURO MALTE</v>
          </cell>
          <cell r="H340">
            <v>0.12</v>
          </cell>
          <cell r="I340">
            <v>70256</v>
          </cell>
          <cell r="J340">
            <v>7891149108459</v>
          </cell>
          <cell r="K340">
            <v>7891149108459</v>
          </cell>
        </row>
        <row r="341">
          <cell r="B341">
            <v>18673</v>
          </cell>
          <cell r="C341">
            <v>186734</v>
          </cell>
          <cell r="D341">
            <v>186734</v>
          </cell>
          <cell r="E341" t="str">
            <v>SKOL PURO MALTE GFA VD 300ML CX C/23</v>
          </cell>
          <cell r="F341" t="str">
            <v>SKOL</v>
          </cell>
          <cell r="G341" t="str">
            <v>SKOL PURO MALTE</v>
          </cell>
          <cell r="H341">
            <v>6.9000000000000006E-2</v>
          </cell>
          <cell r="I341">
            <v>70252</v>
          </cell>
          <cell r="J341">
            <v>7891149108411</v>
          </cell>
          <cell r="K341">
            <v>7891149108404</v>
          </cell>
        </row>
        <row r="342">
          <cell r="B342">
            <v>18680</v>
          </cell>
          <cell r="C342">
            <v>186809</v>
          </cell>
          <cell r="D342">
            <v>186809</v>
          </cell>
          <cell r="E342" t="str">
            <v>SKOL PURO MALTE LATA 350ML SH C/12 NPAL</v>
          </cell>
          <cell r="F342" t="str">
            <v>SKOL</v>
          </cell>
          <cell r="G342" t="str">
            <v>SKOL PURO MALTE</v>
          </cell>
          <cell r="H342">
            <v>4.2000000000000003E-2</v>
          </cell>
          <cell r="I342">
            <v>70310</v>
          </cell>
          <cell r="J342">
            <v>7891149108473</v>
          </cell>
          <cell r="K342">
            <v>7891149108466</v>
          </cell>
        </row>
        <row r="343">
          <cell r="B343">
            <v>18851</v>
          </cell>
          <cell r="C343">
            <v>188516</v>
          </cell>
          <cell r="D343">
            <v>186809</v>
          </cell>
          <cell r="E343" t="str">
            <v>SKOL PURO MALTE LATA 350ML SH C/18 NPAL MULTPACK</v>
          </cell>
          <cell r="F343" t="str">
            <v>SKOL</v>
          </cell>
          <cell r="G343" t="str">
            <v>SKOL PURO MALTE</v>
          </cell>
          <cell r="H343">
            <v>6.3E-2</v>
          </cell>
          <cell r="I343">
            <v>70973</v>
          </cell>
          <cell r="J343">
            <v>7891149109005</v>
          </cell>
          <cell r="K343">
            <v>7891149109005</v>
          </cell>
        </row>
        <row r="344">
          <cell r="B344">
            <v>19337</v>
          </cell>
          <cell r="C344">
            <v>193375</v>
          </cell>
          <cell r="D344">
            <v>193375</v>
          </cell>
          <cell r="E344" t="str">
            <v>SKOL PURO MALTE LATA 410ML SH C/12</v>
          </cell>
          <cell r="F344" t="str">
            <v>SKOL</v>
          </cell>
          <cell r="G344" t="str">
            <v>SKOL PURO MALTE</v>
          </cell>
          <cell r="H344">
            <v>4.9200000000000001E-2</v>
          </cell>
          <cell r="I344">
            <v>74102</v>
          </cell>
          <cell r="J344">
            <v>7891149109494</v>
          </cell>
          <cell r="K344">
            <v>7891149109487</v>
          </cell>
        </row>
        <row r="345">
          <cell r="B345">
            <v>18833</v>
          </cell>
          <cell r="C345">
            <v>188334</v>
          </cell>
          <cell r="D345">
            <v>188334</v>
          </cell>
          <cell r="E345" t="str">
            <v>SKOL PURO MALTE LONG NECK 275ML SIX PACK CX04 PULL OFF</v>
          </cell>
          <cell r="F345" t="str">
            <v>SKOL</v>
          </cell>
          <cell r="G345" t="str">
            <v>SKOL PURO MALTE</v>
          </cell>
          <cell r="H345">
            <v>6.6000000000000003E-2</v>
          </cell>
          <cell r="I345">
            <v>70932</v>
          </cell>
          <cell r="J345">
            <v>7891149108947</v>
          </cell>
          <cell r="K345">
            <v>7891149108923</v>
          </cell>
        </row>
        <row r="346">
          <cell r="B346">
            <v>18682</v>
          </cell>
          <cell r="C346">
            <v>186825</v>
          </cell>
          <cell r="D346">
            <v>186825</v>
          </cell>
          <cell r="E346" t="str">
            <v>SKOL PURO MALTE LT 269ML SH C/15</v>
          </cell>
          <cell r="F346" t="str">
            <v>SKOL</v>
          </cell>
          <cell r="G346" t="str">
            <v>SKOL PURO MALTE</v>
          </cell>
          <cell r="H346">
            <v>4.0349999999999997E-2</v>
          </cell>
          <cell r="I346">
            <v>70311</v>
          </cell>
          <cell r="J346">
            <v>7891149108497</v>
          </cell>
          <cell r="K346">
            <v>7891149108480</v>
          </cell>
        </row>
        <row r="347">
          <cell r="B347">
            <v>20176</v>
          </cell>
          <cell r="C347">
            <v>201764</v>
          </cell>
          <cell r="D347">
            <v>186825</v>
          </cell>
          <cell r="E347" t="str">
            <v>SKOL PURO MALTE LT 269ML SH C/15 MULTPACK 15</v>
          </cell>
          <cell r="F347" t="str">
            <v>SKOL</v>
          </cell>
          <cell r="G347" t="str">
            <v>SKOL PURO MALTE</v>
          </cell>
          <cell r="H347">
            <v>4.0349999999999997E-2</v>
          </cell>
          <cell r="I347">
            <v>77139</v>
          </cell>
          <cell r="J347">
            <v>7891991294607</v>
          </cell>
          <cell r="K347">
            <v>7891991294607</v>
          </cell>
        </row>
        <row r="348">
          <cell r="B348">
            <v>18676</v>
          </cell>
          <cell r="C348">
            <v>186767</v>
          </cell>
          <cell r="D348">
            <v>186767</v>
          </cell>
          <cell r="E348" t="str">
            <v>SKOL PURO MALTE LT 473ML SH C/12 NPAL</v>
          </cell>
          <cell r="F348" t="str">
            <v>SKOL</v>
          </cell>
          <cell r="G348" t="str">
            <v>SKOL PURO MALTE</v>
          </cell>
          <cell r="H348">
            <v>5.6759999999999998E-2</v>
          </cell>
          <cell r="I348">
            <v>70254</v>
          </cell>
          <cell r="J348">
            <v>7891149108435</v>
          </cell>
          <cell r="K348">
            <v>7891149108428</v>
          </cell>
        </row>
        <row r="349">
          <cell r="B349">
            <v>19644</v>
          </cell>
          <cell r="C349">
            <v>196444</v>
          </cell>
          <cell r="D349">
            <v>196444</v>
          </cell>
          <cell r="E349" t="str">
            <v>SKOL PURO MALTE LT SLEEK 350ML SH C 12</v>
          </cell>
          <cell r="F349" t="str">
            <v>SKOL</v>
          </cell>
          <cell r="G349" t="str">
            <v>SKOL PURO MALTE</v>
          </cell>
          <cell r="H349">
            <v>4.2000000000000003E-2</v>
          </cell>
          <cell r="I349">
            <v>75270</v>
          </cell>
          <cell r="J349">
            <v>7891149109753</v>
          </cell>
          <cell r="K349">
            <v>7891149109746</v>
          </cell>
        </row>
        <row r="350">
          <cell r="B350">
            <v>15786</v>
          </cell>
          <cell r="C350">
            <v>157867</v>
          </cell>
          <cell r="D350">
            <v>157867</v>
          </cell>
          <cell r="E350" t="str">
            <v>SPATEN PREMIUM ONE WAY 355ML SIXPACK C/4</v>
          </cell>
          <cell r="F350" t="str">
            <v>SPATEN</v>
          </cell>
          <cell r="G350" t="str">
            <v>SPATEN PREMIUM</v>
          </cell>
          <cell r="H350">
            <v>8.5199999999999998E-2</v>
          </cell>
          <cell r="I350">
            <v>29887</v>
          </cell>
          <cell r="J350">
            <v>88394000103</v>
          </cell>
          <cell r="K350">
            <v>88394000011</v>
          </cell>
        </row>
        <row r="351">
          <cell r="B351">
            <v>15135</v>
          </cell>
          <cell r="C351">
            <v>151357</v>
          </cell>
          <cell r="D351">
            <v>151357</v>
          </cell>
          <cell r="E351" t="str">
            <v>STELLA ARTOIS 550 ML</v>
          </cell>
          <cell r="F351" t="str">
            <v>STELLA ARTOIS</v>
          </cell>
          <cell r="G351" t="str">
            <v>STELLA ARTOIS</v>
          </cell>
          <cell r="H351">
            <v>6.6000000000000003E-2</v>
          </cell>
          <cell r="I351">
            <v>53179</v>
          </cell>
          <cell r="J351">
            <v>7891991013024</v>
          </cell>
          <cell r="K351">
            <v>7891991013024</v>
          </cell>
        </row>
        <row r="352">
          <cell r="B352">
            <v>20530</v>
          </cell>
          <cell r="C352">
            <v>205302</v>
          </cell>
          <cell r="D352">
            <v>205302</v>
          </cell>
          <cell r="E352" t="str">
            <v>STELLA ARTOIS 600 ML</v>
          </cell>
          <cell r="F352" t="str">
            <v>STELLA ARTOIS</v>
          </cell>
          <cell r="G352" t="str">
            <v>STELLA ARTOIS</v>
          </cell>
          <cell r="H352">
            <v>7.1999999999999995E-2</v>
          </cell>
          <cell r="I352">
            <v>78647</v>
          </cell>
          <cell r="J352">
            <v>7891991295109</v>
          </cell>
          <cell r="K352">
            <v>7891991295109</v>
          </cell>
        </row>
        <row r="353">
          <cell r="B353">
            <v>20172</v>
          </cell>
          <cell r="C353">
            <v>201715</v>
          </cell>
          <cell r="D353">
            <v>185280</v>
          </cell>
          <cell r="E353" t="str">
            <v>STELLA ARTOIS BARRIL 5L CX C/2 NPAL JOSEPH</v>
          </cell>
          <cell r="F353" t="str">
            <v>STELLA ARTOIS</v>
          </cell>
          <cell r="G353" t="str">
            <v>STELLA ARTOIS</v>
          </cell>
          <cell r="H353">
            <v>0.1</v>
          </cell>
          <cell r="I353">
            <v>77126</v>
          </cell>
          <cell r="J353">
            <v>7891991294577</v>
          </cell>
          <cell r="K353">
            <v>7891991294560</v>
          </cell>
        </row>
        <row r="354">
          <cell r="B354">
            <v>20538</v>
          </cell>
          <cell r="C354">
            <v>205385</v>
          </cell>
          <cell r="D354">
            <v>205385</v>
          </cell>
          <cell r="E354" t="str">
            <v>STELLA ARTOIS BIB 6L</v>
          </cell>
          <cell r="F354" t="str">
            <v>STELLA ARTOIS</v>
          </cell>
          <cell r="G354" t="str">
            <v>STELLA ARTOIS</v>
          </cell>
          <cell r="H354">
            <v>0.06</v>
          </cell>
          <cell r="I354">
            <v>78650</v>
          </cell>
          <cell r="J354">
            <v>7891991295536</v>
          </cell>
          <cell r="K354">
            <v>7891991295536</v>
          </cell>
        </row>
        <row r="355">
          <cell r="B355">
            <v>8153</v>
          </cell>
          <cell r="C355">
            <v>81539</v>
          </cell>
          <cell r="D355">
            <v>81539</v>
          </cell>
          <cell r="E355" t="str">
            <v>STELLA ARTOIS LONG NECK 275ML SIX PACK CX04</v>
          </cell>
          <cell r="F355" t="str">
            <v>STELLA ARTOIS</v>
          </cell>
          <cell r="G355" t="str">
            <v>STELLA ARTOIS</v>
          </cell>
          <cell r="H355">
            <v>6.6000000000000003E-2</v>
          </cell>
          <cell r="I355">
            <v>29773</v>
          </cell>
          <cell r="J355">
            <v>7891149101924</v>
          </cell>
          <cell r="K355">
            <v>7891149101900</v>
          </cell>
        </row>
        <row r="356">
          <cell r="B356">
            <v>18807</v>
          </cell>
          <cell r="C356">
            <v>188078</v>
          </cell>
          <cell r="D356">
            <v>188078</v>
          </cell>
          <cell r="E356" t="str">
            <v>STELLA ARTOIS LONG NECK 330ML SIX-PACK SHRINK C/4</v>
          </cell>
          <cell r="F356" t="str">
            <v>STELLA ARTOIS</v>
          </cell>
          <cell r="G356" t="str">
            <v>STELLA ARTOIS</v>
          </cell>
          <cell r="H356">
            <v>7.9200000000000007E-2</v>
          </cell>
          <cell r="I356">
            <v>70792</v>
          </cell>
          <cell r="J356">
            <v>7891991015486</v>
          </cell>
          <cell r="K356">
            <v>7891991015462</v>
          </cell>
        </row>
        <row r="357">
          <cell r="B357">
            <v>1699</v>
          </cell>
          <cell r="C357">
            <v>16998</v>
          </cell>
          <cell r="D357">
            <v>16998</v>
          </cell>
          <cell r="E357" t="str">
            <v>STELLA ARTOIS LT 269ML CX C/8 FRIDGE PACK</v>
          </cell>
          <cell r="F357" t="str">
            <v>STELLA ARTOIS</v>
          </cell>
          <cell r="G357" t="str">
            <v>STELLA ARTOIS</v>
          </cell>
          <cell r="H357">
            <v>2.1520000000000001E-2</v>
          </cell>
          <cell r="I357">
            <v>38779</v>
          </cell>
          <cell r="J357">
            <v>7891149103072</v>
          </cell>
          <cell r="K357">
            <v>7891149103065</v>
          </cell>
        </row>
        <row r="358">
          <cell r="B358">
            <v>15123</v>
          </cell>
          <cell r="C358">
            <v>151233</v>
          </cell>
          <cell r="D358">
            <v>151233</v>
          </cell>
          <cell r="E358" t="str">
            <v>STELLA ARTOIS LT 310ML CX C/8 FRIDGE PACK</v>
          </cell>
          <cell r="F358" t="str">
            <v>STELLA ARTOIS</v>
          </cell>
          <cell r="G358" t="str">
            <v>STELLA ARTOIS</v>
          </cell>
          <cell r="H358">
            <v>2.4799999999999999E-2</v>
          </cell>
          <cell r="I358">
            <v>53177</v>
          </cell>
          <cell r="J358">
            <v>7891991013017</v>
          </cell>
          <cell r="K358">
            <v>7891991013000</v>
          </cell>
        </row>
        <row r="359">
          <cell r="B359">
            <v>19159</v>
          </cell>
          <cell r="C359">
            <v>191593</v>
          </cell>
          <cell r="D359">
            <v>188011</v>
          </cell>
          <cell r="E359" t="str">
            <v>STELLA ARTOIS LT 410ML CX CARTAO C/12</v>
          </cell>
          <cell r="F359" t="str">
            <v>STELLA ARTOIS</v>
          </cell>
          <cell r="G359" t="str">
            <v>STELLA ARTOIS</v>
          </cell>
          <cell r="H359">
            <v>4.9200000000000001E-2</v>
          </cell>
          <cell r="I359">
            <v>71583</v>
          </cell>
          <cell r="J359">
            <v>7891991015851</v>
          </cell>
          <cell r="K359">
            <v>7891991015431</v>
          </cell>
        </row>
        <row r="360">
          <cell r="B360">
            <v>19729</v>
          </cell>
          <cell r="C360">
            <v>197293</v>
          </cell>
          <cell r="D360">
            <v>197293</v>
          </cell>
          <cell r="E360" t="str">
            <v>STELLA ARTOIS LT SLEEK 350ML C 8 CX CARTAO</v>
          </cell>
          <cell r="F360" t="str">
            <v>STELLA ARTOIS</v>
          </cell>
          <cell r="G360" t="str">
            <v>STELLA ARTOIS</v>
          </cell>
          <cell r="H360">
            <v>2.8000000000000001E-2</v>
          </cell>
          <cell r="I360">
            <v>75577</v>
          </cell>
          <cell r="J360">
            <v>7891991016230</v>
          </cell>
          <cell r="K360">
            <v>7891991016223</v>
          </cell>
        </row>
        <row r="361">
          <cell r="B361">
            <v>20155</v>
          </cell>
          <cell r="C361">
            <v>201558</v>
          </cell>
          <cell r="D361">
            <v>201558</v>
          </cell>
          <cell r="E361" t="str">
            <v>STELLA_ARTOIS LONG NECK 330ML SIX-PACK SHRINK C/4 MULTPACK P</v>
          </cell>
          <cell r="F361" t="str">
            <v>STELLA ARTOIS</v>
          </cell>
          <cell r="G361" t="str">
            <v>STELLA_ARTOIS</v>
          </cell>
          <cell r="H361">
            <v>7.9200000000000007E-2</v>
          </cell>
          <cell r="I361">
            <v>76955</v>
          </cell>
          <cell r="J361">
            <v>7891991294515</v>
          </cell>
          <cell r="K361">
            <v>7891991294515</v>
          </cell>
        </row>
        <row r="362">
          <cell r="B362">
            <v>15134</v>
          </cell>
          <cell r="C362">
            <v>151340</v>
          </cell>
          <cell r="D362">
            <v>151340</v>
          </cell>
          <cell r="E362" t="str">
            <v>STELLA ARTOIS ONE WAY 550ML CX C/12</v>
          </cell>
          <cell r="F362" t="str">
            <v>STELLA ARTOIS</v>
          </cell>
          <cell r="G362" t="str">
            <v>STELLA ARTOIS</v>
          </cell>
          <cell r="H362">
            <v>6.6000000000000003E-2</v>
          </cell>
          <cell r="I362">
            <v>53178</v>
          </cell>
          <cell r="J362">
            <v>7891991013031</v>
          </cell>
          <cell r="K362">
            <v>7891991013024</v>
          </cell>
        </row>
        <row r="363">
          <cell r="B363">
            <v>20535</v>
          </cell>
          <cell r="C363">
            <v>205351</v>
          </cell>
          <cell r="D363">
            <v>205351</v>
          </cell>
          <cell r="E363" t="str">
            <v>STELLA ARTOIS ONE WAY 600ML CX C/12 NPAL</v>
          </cell>
          <cell r="F363" t="str">
            <v>STELLA ARTOIS</v>
          </cell>
          <cell r="G363" t="str">
            <v>STELLA ARTOIS</v>
          </cell>
          <cell r="H363">
            <v>7.1999999999999995E-2</v>
          </cell>
          <cell r="I363">
            <v>78653</v>
          </cell>
          <cell r="J363">
            <v>7891991295239</v>
          </cell>
          <cell r="K363">
            <v>7891991295109</v>
          </cell>
        </row>
        <row r="364">
          <cell r="B364">
            <v>15960</v>
          </cell>
          <cell r="C364">
            <v>159608</v>
          </cell>
          <cell r="D364">
            <v>159608</v>
          </cell>
          <cell r="E364" t="str">
            <v>TRES FIDALGAS ONE WAY 600ML CX 12</v>
          </cell>
          <cell r="F364" t="str">
            <v>BRAHMA</v>
          </cell>
          <cell r="G364" t="str">
            <v>TRES FIDALGAS</v>
          </cell>
          <cell r="H364">
            <v>7.1999999999999995E-2</v>
          </cell>
          <cell r="I364">
            <v>57016</v>
          </cell>
          <cell r="J364">
            <v>7891149107056</v>
          </cell>
          <cell r="K364">
            <v>7891149106943</v>
          </cell>
        </row>
        <row r="365">
          <cell r="B365">
            <v>14281</v>
          </cell>
          <cell r="C365">
            <v>142810</v>
          </cell>
          <cell r="D365">
            <v>142810</v>
          </cell>
          <cell r="E365" t="str">
            <v>WALS 42 ONE WAY 375ML CX C/12 ARTE</v>
          </cell>
          <cell r="F365" t="str">
            <v>WALS</v>
          </cell>
          <cell r="G365" t="str">
            <v>WALS 42</v>
          </cell>
          <cell r="H365">
            <v>4.4999999999999998E-2</v>
          </cell>
          <cell r="I365">
            <v>49820</v>
          </cell>
          <cell r="J365">
            <v>7898929988393</v>
          </cell>
          <cell r="K365">
            <v>7898929988386</v>
          </cell>
        </row>
        <row r="366">
          <cell r="B366">
            <v>17952</v>
          </cell>
          <cell r="C366">
            <v>179523</v>
          </cell>
          <cell r="D366">
            <v>179523</v>
          </cell>
          <cell r="E366" t="str">
            <v>WALS ADEGA SANTIAGO ONE WAY 600ML CX C/12 ARTE</v>
          </cell>
          <cell r="F366" t="str">
            <v>WALS</v>
          </cell>
          <cell r="G366" t="str">
            <v>WALS ADEGA SANTIAGO</v>
          </cell>
          <cell r="H366">
            <v>7.1999999999999995E-2</v>
          </cell>
          <cell r="I366">
            <v>66593</v>
          </cell>
          <cell r="J366">
            <v>7898622961051</v>
          </cell>
          <cell r="K366">
            <v>7898622961044</v>
          </cell>
        </row>
        <row r="367">
          <cell r="B367">
            <v>18774</v>
          </cell>
          <cell r="C367">
            <v>187740</v>
          </cell>
          <cell r="D367">
            <v>187740</v>
          </cell>
          <cell r="E367" t="str">
            <v>WALS ARPOADOR ONE WAY 300ML CX C/12 ARTE</v>
          </cell>
          <cell r="F367" t="str">
            <v>WALS</v>
          </cell>
          <cell r="G367" t="str">
            <v>WALS ARPOADOR</v>
          </cell>
          <cell r="H367">
            <v>3.5999999999999997E-2</v>
          </cell>
          <cell r="I367">
            <v>70639</v>
          </cell>
          <cell r="J367">
            <v>17898605251756</v>
          </cell>
          <cell r="K367">
            <v>7898605251759</v>
          </cell>
        </row>
        <row r="368">
          <cell r="B368">
            <v>17281</v>
          </cell>
          <cell r="C368">
            <v>172817</v>
          </cell>
          <cell r="D368">
            <v>172817</v>
          </cell>
          <cell r="E368" t="str">
            <v>WALS BERLINER ONE WAY 600ML CX C/12 ARTE</v>
          </cell>
          <cell r="F368" t="str">
            <v>WALS</v>
          </cell>
          <cell r="G368" t="str">
            <v>WALS BERLINER</v>
          </cell>
          <cell r="H368">
            <v>7.1999999999999995E-2</v>
          </cell>
          <cell r="I368">
            <v>62914</v>
          </cell>
          <cell r="J368">
            <v>7898622961136</v>
          </cell>
          <cell r="K368">
            <v>7898622961129</v>
          </cell>
        </row>
        <row r="369">
          <cell r="B369">
            <v>14084</v>
          </cell>
          <cell r="C369">
            <v>140848</v>
          </cell>
          <cell r="D369">
            <v>140848</v>
          </cell>
          <cell r="E369" t="str">
            <v>WALS BOHEMIA PILSEN ONE WAY 300ML CX C/12 ARTE</v>
          </cell>
          <cell r="F369" t="str">
            <v>WALS</v>
          </cell>
          <cell r="G369" t="str">
            <v>WALS BOHEMIA PILSEN</v>
          </cell>
          <cell r="H369">
            <v>3.5999999999999997E-2</v>
          </cell>
          <cell r="I369">
            <v>49491</v>
          </cell>
          <cell r="J369">
            <v>7898929988751</v>
          </cell>
          <cell r="K369">
            <v>7898929988706</v>
          </cell>
        </row>
        <row r="370">
          <cell r="B370">
            <v>14111</v>
          </cell>
          <cell r="C370">
            <v>141119</v>
          </cell>
          <cell r="D370">
            <v>141119</v>
          </cell>
          <cell r="E370" t="str">
            <v>WALS BOHEMIA PILSEN ONE WAY 600ML CX C/12 ARTE</v>
          </cell>
          <cell r="F370" t="str">
            <v>WALS</v>
          </cell>
          <cell r="G370" t="str">
            <v>WALS BOHEMIA PILSEN</v>
          </cell>
          <cell r="H370">
            <v>7.1999999999999995E-2</v>
          </cell>
          <cell r="I370">
            <v>49519</v>
          </cell>
          <cell r="J370">
            <v>7898929988287</v>
          </cell>
          <cell r="K370">
            <v>7898929988263</v>
          </cell>
        </row>
        <row r="371">
          <cell r="B371">
            <v>17956</v>
          </cell>
          <cell r="C371">
            <v>179564</v>
          </cell>
          <cell r="D371">
            <v>179564</v>
          </cell>
          <cell r="E371" t="str">
            <v>WALS CI ROCK ONE WAY 600ML CX C/12 ARTE</v>
          </cell>
          <cell r="F371" t="str">
            <v>WALS</v>
          </cell>
          <cell r="G371" t="str">
            <v>WALS CI ROCK</v>
          </cell>
          <cell r="H371">
            <v>7.1999999999999995E-2</v>
          </cell>
          <cell r="I371">
            <v>66612</v>
          </cell>
          <cell r="J371">
            <v>7898622961310</v>
          </cell>
          <cell r="K371">
            <v>7898622961303</v>
          </cell>
        </row>
        <row r="372">
          <cell r="B372">
            <v>17874</v>
          </cell>
          <cell r="C372">
            <v>178749</v>
          </cell>
          <cell r="D372">
            <v>178749</v>
          </cell>
          <cell r="E372" t="str">
            <v>WALS COCO BAMBU ONE WAY 600ML CX C/12 ARTE</v>
          </cell>
          <cell r="F372" t="str">
            <v>WALS</v>
          </cell>
          <cell r="G372" t="str">
            <v>WALS COCO BAMBU</v>
          </cell>
          <cell r="H372">
            <v>7.1999999999999995E-2</v>
          </cell>
          <cell r="I372">
            <v>66105</v>
          </cell>
          <cell r="J372">
            <v>7898622961730</v>
          </cell>
          <cell r="K372">
            <v>7898622961723</v>
          </cell>
        </row>
        <row r="373">
          <cell r="B373">
            <v>18447</v>
          </cell>
          <cell r="C373">
            <v>184473</v>
          </cell>
          <cell r="D373">
            <v>184473</v>
          </cell>
          <cell r="E373" t="str">
            <v>WALS DOBLE DOBLE ONE WAY 375ML CX C/12 ARTE</v>
          </cell>
          <cell r="F373" t="str">
            <v>WALS</v>
          </cell>
          <cell r="G373" t="str">
            <v>WALS DOBLE DOBLE</v>
          </cell>
          <cell r="H373">
            <v>4.4999999999999998E-2</v>
          </cell>
          <cell r="I373">
            <v>68892</v>
          </cell>
          <cell r="J373">
            <v>7898622961464</v>
          </cell>
          <cell r="K373">
            <v>7898622961457</v>
          </cell>
        </row>
        <row r="374">
          <cell r="B374">
            <v>14283</v>
          </cell>
          <cell r="C374">
            <v>142836</v>
          </cell>
          <cell r="D374">
            <v>142836</v>
          </cell>
          <cell r="E374" t="str">
            <v>WALS DUBBEL ONE WAY 375ML CX C/12 ARTE</v>
          </cell>
          <cell r="F374" t="str">
            <v>WALS</v>
          </cell>
          <cell r="G374" t="str">
            <v>WALS DUBBEL</v>
          </cell>
          <cell r="H374">
            <v>4.4999999999999998E-2</v>
          </cell>
          <cell r="I374">
            <v>49821</v>
          </cell>
          <cell r="J374">
            <v>7898929988201</v>
          </cell>
          <cell r="K374">
            <v>7898929988164</v>
          </cell>
        </row>
        <row r="375">
          <cell r="B375">
            <v>18525</v>
          </cell>
          <cell r="C375">
            <v>185256</v>
          </cell>
          <cell r="D375">
            <v>185256</v>
          </cell>
          <cell r="E375" t="str">
            <v>WALS ESTHER ONE WAY 300ML CX C/12 ARTE</v>
          </cell>
          <cell r="F375" t="str">
            <v>WALS</v>
          </cell>
          <cell r="G375" t="str">
            <v>WALS ESTHER</v>
          </cell>
          <cell r="H375">
            <v>3.5999999999999997E-2</v>
          </cell>
          <cell r="I375">
            <v>69281</v>
          </cell>
          <cell r="J375">
            <v>7898622962546</v>
          </cell>
          <cell r="K375">
            <v>7898622962539</v>
          </cell>
        </row>
        <row r="376">
          <cell r="B376">
            <v>17285</v>
          </cell>
          <cell r="C376">
            <v>172858</v>
          </cell>
          <cell r="D376">
            <v>172858</v>
          </cell>
          <cell r="E376" t="str">
            <v>WALS EVITA ONE WAY 375ML CX C/12 ARTE</v>
          </cell>
          <cell r="F376" t="str">
            <v>WALS</v>
          </cell>
          <cell r="G376" t="str">
            <v>WALS EVITA</v>
          </cell>
          <cell r="H376">
            <v>4.4999999999999998E-2</v>
          </cell>
          <cell r="I376">
            <v>62916</v>
          </cell>
          <cell r="J376">
            <v>7898622961235</v>
          </cell>
          <cell r="K376">
            <v>7898622961228</v>
          </cell>
        </row>
        <row r="377">
          <cell r="B377">
            <v>14523</v>
          </cell>
          <cell r="C377">
            <v>145235</v>
          </cell>
          <cell r="D377">
            <v>145235</v>
          </cell>
          <cell r="E377" t="str">
            <v>WALS HOPCORN IPA ONE WAY 600ML CX C/12 ARTE</v>
          </cell>
          <cell r="F377" t="str">
            <v>WALS</v>
          </cell>
          <cell r="G377" t="str">
            <v>WALS HOPCORN IPA</v>
          </cell>
          <cell r="H377">
            <v>7.1999999999999995E-2</v>
          </cell>
          <cell r="I377">
            <v>50460</v>
          </cell>
          <cell r="J377">
            <v>7898929988249</v>
          </cell>
          <cell r="K377">
            <v>7898929988300</v>
          </cell>
        </row>
        <row r="378">
          <cell r="B378">
            <v>18017</v>
          </cell>
          <cell r="C378">
            <v>180174</v>
          </cell>
          <cell r="D378">
            <v>180174</v>
          </cell>
          <cell r="E378" t="str">
            <v>WALS LA VERA ONE WAY 600ML CX C/12 ARTE</v>
          </cell>
          <cell r="F378" t="str">
            <v>WALS</v>
          </cell>
          <cell r="G378" t="str">
            <v>WALS LA VERA</v>
          </cell>
          <cell r="H378">
            <v>7.1999999999999995E-2</v>
          </cell>
          <cell r="I378">
            <v>66737</v>
          </cell>
          <cell r="J378">
            <v>7898622961846</v>
          </cell>
          <cell r="K378">
            <v>7898622961839</v>
          </cell>
        </row>
        <row r="379">
          <cell r="B379">
            <v>18491</v>
          </cell>
          <cell r="C379">
            <v>184911</v>
          </cell>
          <cell r="D379">
            <v>182915</v>
          </cell>
          <cell r="E379" t="str">
            <v>WALS LAGER LATA 473ML 6PACK CARTAO</v>
          </cell>
          <cell r="F379" t="str">
            <v>WALS</v>
          </cell>
          <cell r="G379" t="str">
            <v>WALS LAGER</v>
          </cell>
          <cell r="H379">
            <v>2.8379999999999999E-2</v>
          </cell>
          <cell r="I379">
            <v>68957</v>
          </cell>
          <cell r="J379">
            <v>7898622962485</v>
          </cell>
          <cell r="K379">
            <v>7898622962287</v>
          </cell>
        </row>
        <row r="380">
          <cell r="B380">
            <v>18451</v>
          </cell>
          <cell r="C380">
            <v>184515</v>
          </cell>
          <cell r="D380">
            <v>184515</v>
          </cell>
          <cell r="E380" t="str">
            <v>WALS MAD LAB BRAGGOT ONE WAY 375ML CX C/12 ARTE</v>
          </cell>
          <cell r="F380" t="str">
            <v>WALS</v>
          </cell>
          <cell r="G380" t="str">
            <v>WALS MAD LAB BRAGGOT</v>
          </cell>
          <cell r="H380">
            <v>4.4999999999999998E-2</v>
          </cell>
          <cell r="I380">
            <v>68897</v>
          </cell>
          <cell r="J380">
            <v>7898622962331</v>
          </cell>
          <cell r="K380">
            <v>7898622962324</v>
          </cell>
        </row>
        <row r="381">
          <cell r="B381">
            <v>19853</v>
          </cell>
          <cell r="C381">
            <v>198531</v>
          </cell>
          <cell r="D381">
            <v>198531</v>
          </cell>
          <cell r="E381" t="str">
            <v>WALS MAD LAB CELEIRO DO VALE ONE WAY 375ML CX C/12 ARTE</v>
          </cell>
          <cell r="F381" t="str">
            <v>WALS</v>
          </cell>
          <cell r="G381" t="str">
            <v>WALS MAD LAB CELEIRO DO VALE</v>
          </cell>
          <cell r="H381">
            <v>4.4999999999999998E-2</v>
          </cell>
          <cell r="I381">
            <v>75920</v>
          </cell>
          <cell r="J381">
            <v>17898605252593</v>
          </cell>
          <cell r="K381">
            <v>7898605252596</v>
          </cell>
        </row>
        <row r="382">
          <cell r="B382">
            <v>19614</v>
          </cell>
          <cell r="C382">
            <v>196147</v>
          </cell>
          <cell r="D382">
            <v>196147</v>
          </cell>
          <cell r="E382" t="str">
            <v>WALS MAD LAB COFFEE DUBBEL ONE WAY 375ML CX C/12 ARTE</v>
          </cell>
          <cell r="F382" t="str">
            <v>WALS</v>
          </cell>
          <cell r="G382" t="str">
            <v>WALS MAD LAB COFFEE DUBBEL</v>
          </cell>
          <cell r="H382">
            <v>4.4999999999999998E-2</v>
          </cell>
          <cell r="I382">
            <v>75212</v>
          </cell>
          <cell r="J382">
            <v>17898605252272</v>
          </cell>
          <cell r="K382">
            <v>7898605252275</v>
          </cell>
        </row>
        <row r="383">
          <cell r="B383">
            <v>19273</v>
          </cell>
          <cell r="C383">
            <v>192732</v>
          </cell>
          <cell r="D383">
            <v>192732</v>
          </cell>
          <cell r="E383" t="str">
            <v>WALS MAD LAB DAMASKOS ONE WAY 375ML CX C/12 ARTE</v>
          </cell>
          <cell r="F383" t="str">
            <v>WALS</v>
          </cell>
          <cell r="G383" t="str">
            <v>WALS MAD LAB DAMASKOS</v>
          </cell>
          <cell r="H383">
            <v>4.4999999999999998E-2</v>
          </cell>
          <cell r="I383">
            <v>72596</v>
          </cell>
          <cell r="J383">
            <v>17898605251855</v>
          </cell>
          <cell r="K383">
            <v>7898605251858</v>
          </cell>
        </row>
        <row r="384">
          <cell r="B384">
            <v>18664</v>
          </cell>
          <cell r="C384">
            <v>186643</v>
          </cell>
          <cell r="D384">
            <v>186643</v>
          </cell>
          <cell r="E384" t="str">
            <v>WALS MAD LAB DEZENOVE ONE WAY 375ML CX C/12 ARTE</v>
          </cell>
          <cell r="F384" t="str">
            <v>WALS</v>
          </cell>
          <cell r="G384" t="str">
            <v>WALS MAD LAB DEZENOVE</v>
          </cell>
          <cell r="H384">
            <v>4.4999999999999998E-2</v>
          </cell>
          <cell r="I384">
            <v>70235</v>
          </cell>
          <cell r="J384">
            <v>17898605251718</v>
          </cell>
          <cell r="K384">
            <v>7898605251711</v>
          </cell>
        </row>
        <row r="385">
          <cell r="B385">
            <v>19550</v>
          </cell>
          <cell r="C385">
            <v>195503</v>
          </cell>
          <cell r="D385">
            <v>195503</v>
          </cell>
          <cell r="E385" t="str">
            <v>WALS MAD LAB DOUBLE BROWNIE ONE WAY 375ML CX C/12 ARTE</v>
          </cell>
          <cell r="F385" t="str">
            <v>WALS</v>
          </cell>
          <cell r="G385" t="str">
            <v>WALS MAD LAB DOUBLE BROWNIE</v>
          </cell>
          <cell r="H385">
            <v>4.4999999999999998E-2</v>
          </cell>
          <cell r="I385">
            <v>74939</v>
          </cell>
          <cell r="J385">
            <v>17898605252098</v>
          </cell>
          <cell r="K385">
            <v>7898605252091</v>
          </cell>
        </row>
        <row r="386">
          <cell r="B386">
            <v>19415</v>
          </cell>
          <cell r="C386">
            <v>194159</v>
          </cell>
          <cell r="D386">
            <v>194159</v>
          </cell>
          <cell r="E386" t="str">
            <v>WALS MAD LAB ROSSA ONE WAY 375ML CX C/12 ARTE</v>
          </cell>
          <cell r="F386" t="str">
            <v>WALS</v>
          </cell>
          <cell r="G386" t="str">
            <v>WALS MAD LAB ROSSA</v>
          </cell>
          <cell r="H386">
            <v>4.4999999999999998E-2</v>
          </cell>
          <cell r="I386">
            <v>74525</v>
          </cell>
          <cell r="J386">
            <v>17898605251978</v>
          </cell>
          <cell r="K386">
            <v>7898605251971</v>
          </cell>
        </row>
        <row r="387">
          <cell r="B387">
            <v>18191</v>
          </cell>
          <cell r="C387">
            <v>181917</v>
          </cell>
          <cell r="D387">
            <v>181917</v>
          </cell>
          <cell r="E387" t="str">
            <v>WALS NICOLAU ONE WAY 300ML CX C/12</v>
          </cell>
          <cell r="F387" t="str">
            <v>WALS</v>
          </cell>
          <cell r="G387" t="str">
            <v>WALS NICOLAU</v>
          </cell>
          <cell r="H387">
            <v>3.5999999999999997E-2</v>
          </cell>
          <cell r="I387">
            <v>67711</v>
          </cell>
          <cell r="J387">
            <v>7898622962010</v>
          </cell>
          <cell r="K387">
            <v>7898622962003</v>
          </cell>
        </row>
        <row r="388">
          <cell r="B388">
            <v>14285</v>
          </cell>
          <cell r="C388">
            <v>142851</v>
          </cell>
          <cell r="D388">
            <v>142851</v>
          </cell>
          <cell r="E388" t="str">
            <v>WALS NIOBIUM ONE WAY 375ML CX C/12 ARTE</v>
          </cell>
          <cell r="F388" t="str">
            <v>WALS</v>
          </cell>
          <cell r="G388" t="str">
            <v>WALS NIOBIUM</v>
          </cell>
          <cell r="H388">
            <v>4.4999999999999998E-2</v>
          </cell>
          <cell r="I388">
            <v>49822</v>
          </cell>
          <cell r="J388">
            <v>7898929988614</v>
          </cell>
          <cell r="K388">
            <v>7898929988539</v>
          </cell>
        </row>
        <row r="389">
          <cell r="B389">
            <v>18273</v>
          </cell>
          <cell r="C389">
            <v>182733</v>
          </cell>
          <cell r="D389">
            <v>182733</v>
          </cell>
          <cell r="E389" t="str">
            <v>WALS NOSSA LAGER ONE WAY 600ML CX C/12 ARTE</v>
          </cell>
          <cell r="F389" t="str">
            <v>WALS</v>
          </cell>
          <cell r="G389" t="str">
            <v>WALS NOSSA LAGER</v>
          </cell>
          <cell r="H389">
            <v>7.1999999999999995E-2</v>
          </cell>
          <cell r="I389">
            <v>68133</v>
          </cell>
          <cell r="J389">
            <v>7898622962201</v>
          </cell>
          <cell r="K389">
            <v>7898622962195</v>
          </cell>
        </row>
        <row r="390">
          <cell r="B390">
            <v>14287</v>
          </cell>
          <cell r="C390">
            <v>142877</v>
          </cell>
          <cell r="D390">
            <v>142877</v>
          </cell>
          <cell r="E390" t="str">
            <v>WALS PETROLEUM ONE WAY 375ML CX C/12 ARTE</v>
          </cell>
          <cell r="F390" t="str">
            <v>WALS</v>
          </cell>
          <cell r="G390" t="str">
            <v>WALS PETROLEUM</v>
          </cell>
          <cell r="H390">
            <v>4.4999999999999998E-2</v>
          </cell>
          <cell r="I390">
            <v>49823</v>
          </cell>
          <cell r="J390">
            <v>7898929988423</v>
          </cell>
          <cell r="K390">
            <v>7898929988416</v>
          </cell>
        </row>
        <row r="391">
          <cell r="B391">
            <v>18500</v>
          </cell>
          <cell r="C391">
            <v>185009</v>
          </cell>
          <cell r="D391">
            <v>185009</v>
          </cell>
          <cell r="E391" t="str">
            <v>WALS PITICO ONE WAY 300ML CX C/12 ARTE</v>
          </cell>
          <cell r="F391" t="str">
            <v>WALS</v>
          </cell>
          <cell r="G391" t="str">
            <v>WALS PITICO</v>
          </cell>
          <cell r="H391">
            <v>3.5999999999999997E-2</v>
          </cell>
          <cell r="I391">
            <v>69043</v>
          </cell>
          <cell r="J391">
            <v>7898622962508</v>
          </cell>
          <cell r="K391">
            <v>7898622962492</v>
          </cell>
        </row>
        <row r="392">
          <cell r="B392">
            <v>14289</v>
          </cell>
          <cell r="C392">
            <v>142893</v>
          </cell>
          <cell r="D392">
            <v>142893</v>
          </cell>
          <cell r="E392" t="str">
            <v>WALS QUADRUPPEL ONE WAY 375ML CX C/12 ARTE</v>
          </cell>
          <cell r="F392" t="str">
            <v>WALS</v>
          </cell>
          <cell r="G392" t="str">
            <v>WALS QUADRUPPEL</v>
          </cell>
          <cell r="H392">
            <v>4.4999999999999998E-2</v>
          </cell>
          <cell r="I392">
            <v>49824</v>
          </cell>
          <cell r="J392">
            <v>7898929988225</v>
          </cell>
          <cell r="K392">
            <v>7898929988188</v>
          </cell>
        </row>
        <row r="393">
          <cell r="B393">
            <v>18193</v>
          </cell>
          <cell r="C393">
            <v>181933</v>
          </cell>
          <cell r="D393">
            <v>181933</v>
          </cell>
          <cell r="E393" t="str">
            <v>WALS RETICULATA ONE WAY 375ML CX C/12 ARTE</v>
          </cell>
          <cell r="F393" t="str">
            <v>WALS</v>
          </cell>
          <cell r="G393" t="str">
            <v>WALS RETICULATA</v>
          </cell>
          <cell r="H393">
            <v>4.4999999999999998E-2</v>
          </cell>
          <cell r="I393">
            <v>67712</v>
          </cell>
          <cell r="J393">
            <v>7898622961990</v>
          </cell>
          <cell r="K393">
            <v>7898622961983</v>
          </cell>
        </row>
        <row r="394">
          <cell r="B394">
            <v>17283</v>
          </cell>
          <cell r="C394">
            <v>172833</v>
          </cell>
          <cell r="D394">
            <v>172833</v>
          </cell>
          <cell r="E394" t="str">
            <v>WALS SESSION HAZE ONE WAY 600ML CX C/12 ARTE</v>
          </cell>
          <cell r="F394" t="str">
            <v>WALS</v>
          </cell>
          <cell r="G394" t="str">
            <v>WALS SESSION HAZE</v>
          </cell>
          <cell r="H394">
            <v>7.1999999999999995E-2</v>
          </cell>
          <cell r="I394">
            <v>62915</v>
          </cell>
          <cell r="J394">
            <v>7898622961198</v>
          </cell>
          <cell r="K394">
            <v>7898622961181</v>
          </cell>
        </row>
        <row r="395">
          <cell r="B395">
            <v>15456</v>
          </cell>
          <cell r="C395">
            <v>154567</v>
          </cell>
          <cell r="D395">
            <v>154567</v>
          </cell>
          <cell r="E395" t="str">
            <v>WALS SESSION ONE WAY 300ML CX C/12</v>
          </cell>
          <cell r="F395" t="str">
            <v>WALS</v>
          </cell>
          <cell r="G395" t="str">
            <v>WALS SESSION</v>
          </cell>
          <cell r="H395">
            <v>3.5999999999999997E-2</v>
          </cell>
          <cell r="I395">
            <v>54356</v>
          </cell>
          <cell r="J395">
            <v>7898622960115</v>
          </cell>
          <cell r="K395">
            <v>7898622960030</v>
          </cell>
        </row>
        <row r="396">
          <cell r="B396">
            <v>14103</v>
          </cell>
          <cell r="C396">
            <v>141036</v>
          </cell>
          <cell r="D396">
            <v>141036</v>
          </cell>
          <cell r="E396" t="str">
            <v>WALS SESSION ONE WAY 600ML CX C/12 ARTE</v>
          </cell>
          <cell r="F396" t="str">
            <v>WALS</v>
          </cell>
          <cell r="G396" t="str">
            <v>WALS SESSION</v>
          </cell>
          <cell r="H396">
            <v>7.1999999999999995E-2</v>
          </cell>
          <cell r="I396">
            <v>49676</v>
          </cell>
          <cell r="J396">
            <v>7898929988973</v>
          </cell>
          <cell r="K396">
            <v>7898929988836</v>
          </cell>
        </row>
        <row r="397">
          <cell r="B397">
            <v>15728</v>
          </cell>
          <cell r="C397">
            <v>157289</v>
          </cell>
          <cell r="D397">
            <v>157289</v>
          </cell>
          <cell r="E397" t="str">
            <v>WALS SUSHI LEBLON ONE WAY 600ML CX 12 NPAL</v>
          </cell>
          <cell r="F397" t="str">
            <v>WALS</v>
          </cell>
          <cell r="G397" t="str">
            <v>WALS SUSHI LEBLON</v>
          </cell>
          <cell r="H397">
            <v>7.1999999999999995E-2</v>
          </cell>
          <cell r="I397">
            <v>55684</v>
          </cell>
          <cell r="J397">
            <v>7898622960160</v>
          </cell>
          <cell r="K397">
            <v>7898622960153</v>
          </cell>
        </row>
        <row r="398">
          <cell r="B398">
            <v>14293</v>
          </cell>
          <cell r="C398">
            <v>142935</v>
          </cell>
          <cell r="D398">
            <v>142935</v>
          </cell>
          <cell r="E398" t="str">
            <v>WALS TRIPPEL ONE WAY 375ML CX C/12 ARTE</v>
          </cell>
          <cell r="F398" t="str">
            <v>WALS</v>
          </cell>
          <cell r="G398" t="str">
            <v>WALS TRIPPEL</v>
          </cell>
          <cell r="H398">
            <v>4.4999999999999998E-2</v>
          </cell>
          <cell r="I398">
            <v>49826</v>
          </cell>
          <cell r="J398">
            <v>7898929988218</v>
          </cell>
          <cell r="K398">
            <v>7898929988171</v>
          </cell>
        </row>
        <row r="399">
          <cell r="B399">
            <v>14101</v>
          </cell>
          <cell r="C399">
            <v>141010</v>
          </cell>
          <cell r="D399">
            <v>141010</v>
          </cell>
          <cell r="E399" t="str">
            <v>WALS VERANO PALE ALE ONE WAY 300ML CX C/12 ARTE</v>
          </cell>
          <cell r="F399" t="str">
            <v>WALS</v>
          </cell>
          <cell r="G399" t="str">
            <v>WALS VERANO PALE ALE</v>
          </cell>
          <cell r="H399">
            <v>3.5999999999999997E-2</v>
          </cell>
          <cell r="I399">
            <v>49675</v>
          </cell>
          <cell r="J399">
            <v>7898929988959</v>
          </cell>
          <cell r="K399">
            <v>7898929988782</v>
          </cell>
        </row>
        <row r="400">
          <cell r="B400">
            <v>14405</v>
          </cell>
          <cell r="C400">
            <v>144055</v>
          </cell>
          <cell r="D400">
            <v>144055</v>
          </cell>
          <cell r="E400" t="str">
            <v>WALS VERANO PALE ALE ONE WAY 600ML CX C/12 ARTE</v>
          </cell>
          <cell r="F400" t="str">
            <v>WALS</v>
          </cell>
          <cell r="G400" t="str">
            <v>WALS VERANO PALE ALE</v>
          </cell>
          <cell r="H400">
            <v>7.1999999999999995E-2</v>
          </cell>
          <cell r="I400">
            <v>50002</v>
          </cell>
          <cell r="J400">
            <v>7898929988997</v>
          </cell>
          <cell r="K400">
            <v>7898929988980</v>
          </cell>
        </row>
        <row r="401">
          <cell r="B401">
            <v>14086</v>
          </cell>
          <cell r="C401">
            <v>140863</v>
          </cell>
          <cell r="D401">
            <v>140863</v>
          </cell>
          <cell r="E401" t="str">
            <v>WALS WITTE ONE WAY 300ML CX C/12 ARTE</v>
          </cell>
          <cell r="F401" t="str">
            <v>WALS</v>
          </cell>
          <cell r="G401" t="str">
            <v>WALS WITTE</v>
          </cell>
          <cell r="H401">
            <v>3.5999999999999997E-2</v>
          </cell>
          <cell r="I401">
            <v>49493</v>
          </cell>
          <cell r="J401">
            <v>7898929988768</v>
          </cell>
          <cell r="K401">
            <v>7898929988720</v>
          </cell>
        </row>
        <row r="402">
          <cell r="B402">
            <v>14109</v>
          </cell>
          <cell r="C402">
            <v>141093</v>
          </cell>
          <cell r="D402">
            <v>141093</v>
          </cell>
          <cell r="E402" t="str">
            <v>WALS WITTE ONE WAY 600ML CX C/12 ARTE</v>
          </cell>
          <cell r="F402" t="str">
            <v>WALS</v>
          </cell>
          <cell r="G402" t="str">
            <v>WALS WITTE</v>
          </cell>
          <cell r="H402">
            <v>7.1999999999999995E-2</v>
          </cell>
          <cell r="I402">
            <v>49518</v>
          </cell>
          <cell r="J402">
            <v>7898929988683</v>
          </cell>
          <cell r="K402">
            <v>7898929988317</v>
          </cell>
        </row>
        <row r="403">
          <cell r="B403">
            <v>14113</v>
          </cell>
          <cell r="C403">
            <v>141135</v>
          </cell>
          <cell r="D403">
            <v>141135</v>
          </cell>
          <cell r="E403" t="str">
            <v>X WALS ONE WAY 600ML CX C/12 ARTE</v>
          </cell>
          <cell r="F403" t="str">
            <v>WALS</v>
          </cell>
          <cell r="G403" t="str">
            <v>X WALS</v>
          </cell>
          <cell r="H403">
            <v>7.1999999999999995E-2</v>
          </cell>
          <cell r="I403">
            <v>49520</v>
          </cell>
          <cell r="J403">
            <v>7898929988652</v>
          </cell>
          <cell r="K403">
            <v>7898929988256</v>
          </cell>
        </row>
        <row r="404">
          <cell r="B404">
            <v>13951</v>
          </cell>
          <cell r="C404">
            <v>139519</v>
          </cell>
          <cell r="D404">
            <v>139519</v>
          </cell>
          <cell r="E404" t="str">
            <v>ADRIATICA 600ML</v>
          </cell>
          <cell r="F404" t="str">
            <v>ANTARCTICA</v>
          </cell>
          <cell r="G404" t="str">
            <v>ADRIATICA</v>
          </cell>
          <cell r="H404">
            <v>7.1999999999999995E-2</v>
          </cell>
          <cell r="I404">
            <v>48969</v>
          </cell>
          <cell r="J404">
            <v>7891991012355</v>
          </cell>
          <cell r="K404">
            <v>7891991012355</v>
          </cell>
        </row>
        <row r="405">
          <cell r="B405">
            <v>16980</v>
          </cell>
          <cell r="C405">
            <v>169805</v>
          </cell>
          <cell r="D405">
            <v>169805</v>
          </cell>
          <cell r="E405" t="str">
            <v>ADRIATICA ONE WAY 600ML CX 12</v>
          </cell>
          <cell r="F405" t="str">
            <v>ANTARCTICA</v>
          </cell>
          <cell r="G405" t="str">
            <v>ADRIATICA</v>
          </cell>
          <cell r="H405">
            <v>7.1999999999999995E-2</v>
          </cell>
          <cell r="I405">
            <v>61220</v>
          </cell>
          <cell r="J405">
            <v>7891991014052</v>
          </cell>
          <cell r="K405">
            <v>7891991012355</v>
          </cell>
        </row>
        <row r="406">
          <cell r="B406">
            <v>2542</v>
          </cell>
          <cell r="C406">
            <v>25429</v>
          </cell>
          <cell r="D406">
            <v>25429</v>
          </cell>
          <cell r="E406" t="str">
            <v>ANTARCTICA MALZEBIER 600ML</v>
          </cell>
          <cell r="F406" t="str">
            <v>ANTARCTICA</v>
          </cell>
          <cell r="G406" t="str">
            <v>ANTARCTICA MALZEBIER</v>
          </cell>
          <cell r="H406">
            <v>7.1999999999999995E-2</v>
          </cell>
          <cell r="I406">
            <v>38880</v>
          </cell>
          <cell r="J406">
            <v>7891991000062</v>
          </cell>
          <cell r="K406">
            <v>7891991000062</v>
          </cell>
        </row>
        <row r="407">
          <cell r="B407">
            <v>2569</v>
          </cell>
          <cell r="C407">
            <v>24596</v>
          </cell>
          <cell r="D407">
            <v>27516</v>
          </cell>
          <cell r="E407" t="str">
            <v>ANTARCTICA MALZEBIER LONG NECK 355ML SIX-PACK SHRINK C/4</v>
          </cell>
          <cell r="F407" t="str">
            <v>ANTARCTICA</v>
          </cell>
          <cell r="G407" t="str">
            <v>ANTARCTICA MALZEBIER</v>
          </cell>
          <cell r="H407">
            <v>8.5199999999999998E-2</v>
          </cell>
          <cell r="I407">
            <v>38886</v>
          </cell>
          <cell r="J407">
            <v>7891991003674</v>
          </cell>
          <cell r="K407">
            <v>78909212</v>
          </cell>
        </row>
        <row r="408">
          <cell r="B408">
            <v>13372</v>
          </cell>
          <cell r="C408">
            <v>133728</v>
          </cell>
          <cell r="D408">
            <v>24455</v>
          </cell>
          <cell r="E408" t="str">
            <v>ANTARCTICA PILSEN LATA 350ML SH C/12 NPAL PRECIFICADA</v>
          </cell>
          <cell r="F408" t="str">
            <v>ANTARCTICA</v>
          </cell>
          <cell r="G408" t="str">
            <v>ANTARCTICA PILSEN</v>
          </cell>
          <cell r="H408">
            <v>4.2000000000000003E-2</v>
          </cell>
          <cell r="I408">
            <v>44927</v>
          </cell>
          <cell r="J408">
            <v>7891149105328</v>
          </cell>
          <cell r="K408">
            <v>7891149105311</v>
          </cell>
        </row>
        <row r="409">
          <cell r="B409">
            <v>11592</v>
          </cell>
          <cell r="C409">
            <v>115923</v>
          </cell>
          <cell r="D409">
            <v>115923</v>
          </cell>
          <cell r="E409" t="str">
            <v>ANTARCTICA PILSEN LATA 550ML SHRINK C/12</v>
          </cell>
          <cell r="F409" t="str">
            <v>ANTARCTICA</v>
          </cell>
          <cell r="G409" t="str">
            <v>ANTARCTICA PILSEN</v>
          </cell>
          <cell r="H409">
            <v>6.6000000000000003E-2</v>
          </cell>
          <cell r="I409">
            <v>39220</v>
          </cell>
          <cell r="J409">
            <v>7891991010979</v>
          </cell>
          <cell r="K409">
            <v>7891991010962</v>
          </cell>
        </row>
        <row r="410">
          <cell r="B410">
            <v>20594</v>
          </cell>
          <cell r="C410">
            <v>205948</v>
          </cell>
          <cell r="D410">
            <v>205948</v>
          </cell>
          <cell r="E410" t="str">
            <v>ANTARCTICA PILSEN LATA XSLEEK 330ML SH C 12</v>
          </cell>
          <cell r="F410" t="str">
            <v>ANTARCTICA</v>
          </cell>
          <cell r="G410" t="str">
            <v>ANTARCTICA PILSEN</v>
          </cell>
          <cell r="H410">
            <v>3.9600000000000003E-2</v>
          </cell>
          <cell r="I410">
            <v>78662</v>
          </cell>
          <cell r="J410">
            <v>7891991295765</v>
          </cell>
          <cell r="K410">
            <v>7891991295758</v>
          </cell>
        </row>
        <row r="411">
          <cell r="B411">
            <v>20563</v>
          </cell>
          <cell r="C411">
            <v>205633</v>
          </cell>
          <cell r="D411">
            <v>205633</v>
          </cell>
          <cell r="E411" t="str">
            <v>ANTARCTICA PILSEN LATA XSLEEK 410ML CX C12</v>
          </cell>
          <cell r="F411" t="str">
            <v>ANTARCTICA</v>
          </cell>
          <cell r="G411" t="str">
            <v>ANTARCTICA PILSEN</v>
          </cell>
          <cell r="H411">
            <v>4.9200000000000001E-2</v>
          </cell>
          <cell r="I411">
            <v>78664</v>
          </cell>
          <cell r="J411">
            <v>7891991295628</v>
          </cell>
          <cell r="K411">
            <v>7891991295611</v>
          </cell>
        </row>
        <row r="412">
          <cell r="B412">
            <v>14707</v>
          </cell>
          <cell r="C412">
            <v>147074</v>
          </cell>
          <cell r="D412">
            <v>27508</v>
          </cell>
          <cell r="E412" t="str">
            <v>ANTARCTICA PILSEN LONG NECK 355ML SIX-PACK SHRINK C/4 SERIGRAFADA</v>
          </cell>
          <cell r="F412" t="str">
            <v>ANTARCTICA</v>
          </cell>
          <cell r="G412" t="str">
            <v>ANTARCTICA PILSEN</v>
          </cell>
          <cell r="H412">
            <v>8.5199999999999998E-2</v>
          </cell>
          <cell r="I412">
            <v>50732</v>
          </cell>
          <cell r="J412">
            <v>7891991003643</v>
          </cell>
          <cell r="K412">
            <v>78909182</v>
          </cell>
        </row>
        <row r="413">
          <cell r="B413">
            <v>1748</v>
          </cell>
          <cell r="C413">
            <v>17483</v>
          </cell>
          <cell r="D413">
            <v>17483</v>
          </cell>
          <cell r="E413" t="str">
            <v>ANTARCTICA PILSEN ONE WAY 1L CXPAPC/12</v>
          </cell>
          <cell r="F413" t="str">
            <v>ANTARCTICA</v>
          </cell>
          <cell r="G413" t="str">
            <v>ANTARCTICA PILSEN</v>
          </cell>
          <cell r="H413">
            <v>0.12</v>
          </cell>
          <cell r="I413">
            <v>38791</v>
          </cell>
          <cell r="J413">
            <v>7891991009744</v>
          </cell>
          <cell r="K413">
            <v>7891991009737</v>
          </cell>
        </row>
        <row r="414">
          <cell r="B414">
            <v>11425</v>
          </cell>
          <cell r="C414">
            <v>114256</v>
          </cell>
          <cell r="D414">
            <v>114256</v>
          </cell>
          <cell r="E414" t="str">
            <v>ANTARCTICA PILSEN ONE WAY 300ML CX C/12</v>
          </cell>
          <cell r="F414" t="str">
            <v>ANTARCTICA</v>
          </cell>
          <cell r="G414" t="str">
            <v>ANTARCTICA PILSEN</v>
          </cell>
          <cell r="H414">
            <v>3.5999999999999997E-2</v>
          </cell>
          <cell r="I414">
            <v>39203</v>
          </cell>
          <cell r="J414">
            <v>7891991010887</v>
          </cell>
          <cell r="K414">
            <v>7891991011105</v>
          </cell>
        </row>
        <row r="415">
          <cell r="B415">
            <v>10452</v>
          </cell>
          <cell r="C415">
            <v>104521</v>
          </cell>
          <cell r="D415">
            <v>114256</v>
          </cell>
          <cell r="E415" t="str">
            <v>ANTARCTICA PILSEN ONE WAY 300ML CX C/24</v>
          </cell>
          <cell r="F415" t="str">
            <v>ANTARCTICA</v>
          </cell>
          <cell r="G415" t="str">
            <v>ANTARCTICA PILSEN</v>
          </cell>
          <cell r="H415">
            <v>7.1999999999999995E-2</v>
          </cell>
          <cell r="I415">
            <v>39127</v>
          </cell>
          <cell r="J415">
            <v>7891991010375</v>
          </cell>
          <cell r="K415">
            <v>7891991011105</v>
          </cell>
        </row>
        <row r="416">
          <cell r="B416">
            <v>13463</v>
          </cell>
          <cell r="C416">
            <v>134635</v>
          </cell>
          <cell r="D416">
            <v>24455</v>
          </cell>
          <cell r="E416" t="str">
            <v>ANTARCTICA PILSEN LATA 350ML CX CARTAO C/12 NPAL</v>
          </cell>
          <cell r="F416" t="str">
            <v>ANTARCTICA</v>
          </cell>
          <cell r="G416" t="str">
            <v>ANTARCTICA PILSEN</v>
          </cell>
          <cell r="H416">
            <v>4.2000000000000003E-2</v>
          </cell>
          <cell r="I416">
            <v>45799</v>
          </cell>
          <cell r="J416">
            <v>7891991011785</v>
          </cell>
          <cell r="K416">
            <v>7891991000796</v>
          </cell>
        </row>
        <row r="417">
          <cell r="B417">
            <v>13464</v>
          </cell>
          <cell r="C417">
            <v>134643</v>
          </cell>
          <cell r="D417">
            <v>94284</v>
          </cell>
          <cell r="E417" t="str">
            <v>ANTARCTICA PILSEN LT 473ML CX CARTAO C/12</v>
          </cell>
          <cell r="F417" t="str">
            <v>ANTARCTICA</v>
          </cell>
          <cell r="G417" t="str">
            <v>ANTARCTICA PILSEN</v>
          </cell>
          <cell r="H417">
            <v>5.6759999999999998E-2</v>
          </cell>
          <cell r="I417">
            <v>45819</v>
          </cell>
          <cell r="J417">
            <v>7891991011792</v>
          </cell>
          <cell r="K417">
            <v>7891991009164</v>
          </cell>
        </row>
        <row r="418">
          <cell r="B418">
            <v>15056</v>
          </cell>
          <cell r="C418">
            <v>150565</v>
          </cell>
          <cell r="D418">
            <v>150565</v>
          </cell>
          <cell r="E418" t="str">
            <v>ANTARCTICA SUBZERO GFA VD 300ML CX C/23</v>
          </cell>
          <cell r="F418" t="str">
            <v>ANTARCTICA</v>
          </cell>
          <cell r="G418" t="str">
            <v>ANTARCTICA SUBZERO</v>
          </cell>
          <cell r="H418">
            <v>6.9000000000000006E-2</v>
          </cell>
          <cell r="I418">
            <v>52449</v>
          </cell>
          <cell r="J418">
            <v>7891991012966</v>
          </cell>
          <cell r="K418">
            <v>7891991011860</v>
          </cell>
        </row>
        <row r="419">
          <cell r="B419">
            <v>16202</v>
          </cell>
          <cell r="C419">
            <v>162024</v>
          </cell>
          <cell r="D419">
            <v>157800</v>
          </cell>
          <cell r="E419" t="str">
            <v>BASS ONE WAY 500ML CX C/12 NPAL</v>
          </cell>
          <cell r="F419" t="str">
            <v>BASS</v>
          </cell>
          <cell r="G419" t="str">
            <v>BASS</v>
          </cell>
          <cell r="H419">
            <v>0.06</v>
          </cell>
          <cell r="I419">
            <v>54865</v>
          </cell>
          <cell r="J419">
            <v>5014379002324</v>
          </cell>
          <cell r="K419">
            <v>5010017116415</v>
          </cell>
        </row>
        <row r="420">
          <cell r="B420">
            <v>13079</v>
          </cell>
          <cell r="C420">
            <v>130799</v>
          </cell>
          <cell r="D420">
            <v>7112</v>
          </cell>
          <cell r="E420" t="str">
            <v>BRAHMA CHOPP LATA 350ML CX CARTAO C/12 NPAL</v>
          </cell>
          <cell r="F420" t="str">
            <v>BRAHMA</v>
          </cell>
          <cell r="G420" t="str">
            <v>BRAHMA CHOPP</v>
          </cell>
          <cell r="H420">
            <v>4.2000000000000003E-2</v>
          </cell>
          <cell r="I420">
            <v>43356</v>
          </cell>
          <cell r="J420">
            <v>7891149105069</v>
          </cell>
          <cell r="K420">
            <v>7891149010509</v>
          </cell>
        </row>
        <row r="421">
          <cell r="B421">
            <v>20354</v>
          </cell>
          <cell r="C421">
            <v>203547</v>
          </cell>
          <cell r="D421">
            <v>18986</v>
          </cell>
          <cell r="E421" t="str">
            <v>BRAHMA CHOPP LT 269ML SH C15 NPAL EXPORTACAO</v>
          </cell>
          <cell r="F421" t="str">
            <v>BRAHMA</v>
          </cell>
          <cell r="G421" t="str">
            <v>BRAHMA CHOPP</v>
          </cell>
          <cell r="H421">
            <v>4.0349999999999997E-2</v>
          </cell>
          <cell r="I421">
            <v>77812</v>
          </cell>
          <cell r="J421">
            <v>7891149000210</v>
          </cell>
          <cell r="K421">
            <v>7891149000203</v>
          </cell>
        </row>
        <row r="422">
          <cell r="B422">
            <v>11327</v>
          </cell>
          <cell r="C422">
            <v>18986</v>
          </cell>
          <cell r="D422">
            <v>18986</v>
          </cell>
          <cell r="E422" t="str">
            <v>BRAHMA CHOPP LT 269ML SH C15 NPAL VITORIA</v>
          </cell>
          <cell r="F422" t="str">
            <v>BRAHMA</v>
          </cell>
          <cell r="G422" t="str">
            <v>BRAHMA CHOPP</v>
          </cell>
          <cell r="H422">
            <v>4.0349999999999997E-2</v>
          </cell>
          <cell r="I422">
            <v>39193</v>
          </cell>
          <cell r="J422">
            <v>7891991294102</v>
          </cell>
          <cell r="K422">
            <v>7891149104314</v>
          </cell>
        </row>
        <row r="423">
          <cell r="B423">
            <v>7642</v>
          </cell>
          <cell r="C423">
            <v>77552</v>
          </cell>
          <cell r="D423">
            <v>7112</v>
          </cell>
          <cell r="E423" t="str">
            <v>BRAHMA CHOPP LATA 350ML TWELVE PACK SHRINK</v>
          </cell>
          <cell r="F423" t="str">
            <v>BRAHMA</v>
          </cell>
          <cell r="G423" t="str">
            <v>BRAHMA CHOPP</v>
          </cell>
          <cell r="H423">
            <v>4.2000000000000003E-2</v>
          </cell>
          <cell r="I423">
            <v>38942</v>
          </cell>
          <cell r="J423">
            <v>7891149100019</v>
          </cell>
          <cell r="K423">
            <v>7891149010509</v>
          </cell>
        </row>
        <row r="424">
          <cell r="B424">
            <v>1410</v>
          </cell>
          <cell r="C424">
            <v>32524</v>
          </cell>
          <cell r="D424">
            <v>7112</v>
          </cell>
          <cell r="E424" t="str">
            <v>BRAHMA CHOPP LATA 350ML SH C/12 NPAL BARRETOS</v>
          </cell>
          <cell r="F424" t="str">
            <v>BRAHMA</v>
          </cell>
          <cell r="G424" t="str">
            <v>BRAHMA CHOPP</v>
          </cell>
          <cell r="H424">
            <v>4.2000000000000003E-2</v>
          </cell>
          <cell r="I424">
            <v>38758</v>
          </cell>
          <cell r="J424">
            <v>7891149100019</v>
          </cell>
          <cell r="K424">
            <v>7891149010509</v>
          </cell>
        </row>
        <row r="425">
          <cell r="B425">
            <v>1427</v>
          </cell>
          <cell r="C425">
            <v>32524</v>
          </cell>
          <cell r="D425">
            <v>7112</v>
          </cell>
          <cell r="E425" t="str">
            <v>BRAHMA CHOPP LATA 350ML SH C/12 NPAL CIRCUITO 4</v>
          </cell>
          <cell r="F425" t="str">
            <v>BRAHMA</v>
          </cell>
          <cell r="G425" t="str">
            <v>BRAHMA CHOPP</v>
          </cell>
          <cell r="H425">
            <v>4.2000000000000003E-2</v>
          </cell>
          <cell r="I425">
            <v>38760</v>
          </cell>
          <cell r="J425">
            <v>7891149100019</v>
          </cell>
          <cell r="K425">
            <v>7891149010509</v>
          </cell>
        </row>
        <row r="426">
          <cell r="B426">
            <v>10303</v>
          </cell>
          <cell r="C426">
            <v>32524</v>
          </cell>
          <cell r="D426">
            <v>7112</v>
          </cell>
          <cell r="E426" t="str">
            <v>BRAHMA CHOPP LATA 350ML SH C/12 NPAL EXPO LONDRINA</v>
          </cell>
          <cell r="F426" t="str">
            <v>BRAHMA</v>
          </cell>
          <cell r="G426" t="str">
            <v>BRAHMA CHOPP</v>
          </cell>
          <cell r="H426">
            <v>4.2000000000000003E-2</v>
          </cell>
          <cell r="I426">
            <v>39100</v>
          </cell>
          <cell r="J426">
            <v>7891149100019</v>
          </cell>
          <cell r="K426">
            <v>7891149010509</v>
          </cell>
        </row>
        <row r="427">
          <cell r="B427">
            <v>13767</v>
          </cell>
          <cell r="C427">
            <v>137679</v>
          </cell>
          <cell r="D427">
            <v>7112</v>
          </cell>
          <cell r="E427" t="str">
            <v>BRAHMA CHOPP LATA 350ML SH C/12 NPAL PARAGUAI</v>
          </cell>
          <cell r="F427" t="str">
            <v>BRAHMA</v>
          </cell>
          <cell r="G427" t="str">
            <v>BRAHMA CHOPP</v>
          </cell>
          <cell r="H427">
            <v>4.2000000000000003E-2</v>
          </cell>
          <cell r="I427">
            <v>47828</v>
          </cell>
          <cell r="J427">
            <v>7891149105762</v>
          </cell>
          <cell r="K427">
            <v>7891149105755</v>
          </cell>
        </row>
        <row r="428">
          <cell r="B428">
            <v>13268</v>
          </cell>
          <cell r="C428">
            <v>132688</v>
          </cell>
          <cell r="D428">
            <v>29827</v>
          </cell>
          <cell r="E428" t="str">
            <v>BRAHMA CHOPP LT 473ML CX CARTAO C/12</v>
          </cell>
          <cell r="F428" t="str">
            <v>BRAHMA</v>
          </cell>
          <cell r="G428" t="str">
            <v>BRAHMA CHOPP</v>
          </cell>
          <cell r="H428">
            <v>5.6759999999999998E-2</v>
          </cell>
          <cell r="I428">
            <v>44307</v>
          </cell>
          <cell r="J428">
            <v>7891149105557</v>
          </cell>
          <cell r="K428">
            <v>7891149011001</v>
          </cell>
        </row>
        <row r="429">
          <cell r="B429">
            <v>11949</v>
          </cell>
          <cell r="C429">
            <v>29827</v>
          </cell>
          <cell r="D429">
            <v>29827</v>
          </cell>
          <cell r="E429" t="str">
            <v>BRAHMA CHOPP LT 473ML SH C/12 NPAL NAUTICO</v>
          </cell>
          <cell r="F429" t="str">
            <v>BRAHMA</v>
          </cell>
          <cell r="G429" t="str">
            <v>BRAHMA CHOPP</v>
          </cell>
          <cell r="H429">
            <v>5.6759999999999998E-2</v>
          </cell>
          <cell r="I429">
            <v>39252</v>
          </cell>
          <cell r="J429">
            <v>7891991294133</v>
          </cell>
          <cell r="K429">
            <v>7891149104550</v>
          </cell>
        </row>
        <row r="430">
          <cell r="B430">
            <v>11950</v>
          </cell>
          <cell r="C430">
            <v>29827</v>
          </cell>
          <cell r="D430">
            <v>29827</v>
          </cell>
          <cell r="E430" t="str">
            <v>BRAHMA CHOPP LT 473ML SH C/12 NPAL SPORT RECIFE</v>
          </cell>
          <cell r="F430" t="str">
            <v>BRAHMA</v>
          </cell>
          <cell r="G430" t="str">
            <v>BRAHMA CHOPP</v>
          </cell>
          <cell r="H430">
            <v>5.6759999999999998E-2</v>
          </cell>
          <cell r="I430">
            <v>39253</v>
          </cell>
          <cell r="J430">
            <v>7891991294140</v>
          </cell>
          <cell r="K430">
            <v>7891149104567</v>
          </cell>
        </row>
        <row r="431">
          <cell r="B431">
            <v>3803</v>
          </cell>
          <cell r="C431">
            <v>38042</v>
          </cell>
          <cell r="D431">
            <v>38034</v>
          </cell>
          <cell r="E431" t="str">
            <v>BRAHMA CHOPP ONE WAY 300ML CX C/24</v>
          </cell>
          <cell r="F431" t="str">
            <v>BRAHMA</v>
          </cell>
          <cell r="G431" t="str">
            <v>BRAHMA CHOPP</v>
          </cell>
          <cell r="H431">
            <v>7.1999999999999995E-2</v>
          </cell>
          <cell r="I431">
            <v>38910</v>
          </cell>
          <cell r="J431">
            <v>7891149104376</v>
          </cell>
          <cell r="K431">
            <v>7891149104451</v>
          </cell>
        </row>
        <row r="432">
          <cell r="B432">
            <v>1697</v>
          </cell>
          <cell r="C432">
            <v>16972</v>
          </cell>
          <cell r="D432">
            <v>16972</v>
          </cell>
          <cell r="E432" t="str">
            <v>BRAHMA CHOPP ONE WAY 1L CXPAPC/12</v>
          </cell>
          <cell r="F432" t="str">
            <v>BRAHMA</v>
          </cell>
          <cell r="G432" t="str">
            <v>BRAHMA CHOPP</v>
          </cell>
          <cell r="H432">
            <v>0.12</v>
          </cell>
          <cell r="I432">
            <v>38778</v>
          </cell>
          <cell r="J432">
            <v>7891149103058</v>
          </cell>
          <cell r="K432">
            <v>7891149103041</v>
          </cell>
        </row>
        <row r="433">
          <cell r="B433">
            <v>14971</v>
          </cell>
          <cell r="C433">
            <v>149716</v>
          </cell>
          <cell r="D433">
            <v>149716</v>
          </cell>
          <cell r="E433" t="str">
            <v>BRAHMA CHOPP ZERO 300ML</v>
          </cell>
          <cell r="F433" t="str">
            <v>BRAHMA</v>
          </cell>
          <cell r="G433" t="str">
            <v>BRAHMA CHOPP ZERO</v>
          </cell>
          <cell r="H433">
            <v>3.5999999999999997E-2</v>
          </cell>
          <cell r="I433">
            <v>51443</v>
          </cell>
          <cell r="J433">
            <v>7891149105502</v>
          </cell>
          <cell r="K433">
            <v>7891149105502</v>
          </cell>
        </row>
        <row r="434">
          <cell r="B434">
            <v>13478</v>
          </cell>
          <cell r="C434">
            <v>134783</v>
          </cell>
          <cell r="D434">
            <v>134783</v>
          </cell>
          <cell r="E434" t="str">
            <v>BRAHMA CHOPP ZERO 600ML</v>
          </cell>
          <cell r="F434" t="str">
            <v>BRAHMA</v>
          </cell>
          <cell r="G434" t="str">
            <v>BRAHMA CHOPP ZERO</v>
          </cell>
          <cell r="H434">
            <v>7.1999999999999995E-2</v>
          </cell>
          <cell r="I434">
            <v>45820</v>
          </cell>
          <cell r="J434">
            <v>7891149105519</v>
          </cell>
          <cell r="K434">
            <v>7891149105519</v>
          </cell>
        </row>
        <row r="435">
          <cell r="B435">
            <v>989</v>
          </cell>
          <cell r="C435">
            <v>9894</v>
          </cell>
          <cell r="D435">
            <v>9894</v>
          </cell>
          <cell r="E435" t="str">
            <v>BRAHMA EXTRA 600ML</v>
          </cell>
          <cell r="F435" t="str">
            <v>BRAHMA</v>
          </cell>
          <cell r="G435" t="str">
            <v>BRAHMA EXTRA</v>
          </cell>
          <cell r="H435">
            <v>7.1999999999999995E-2</v>
          </cell>
          <cell r="I435">
            <v>38716</v>
          </cell>
          <cell r="J435">
            <v>7891149030408</v>
          </cell>
          <cell r="K435">
            <v>7891149030408</v>
          </cell>
        </row>
        <row r="436">
          <cell r="B436">
            <v>361</v>
          </cell>
          <cell r="C436">
            <v>3608</v>
          </cell>
          <cell r="D436">
            <v>3624</v>
          </cell>
          <cell r="E436" t="str">
            <v>BRAHMA EXTRA LONG NECK 355ML SIX-PACK BANDEJA C/4</v>
          </cell>
          <cell r="F436" t="str">
            <v>BRAHMA</v>
          </cell>
          <cell r="G436" t="str">
            <v>BRAHMA EXTRA</v>
          </cell>
          <cell r="H436">
            <v>8.5199999999999998E-2</v>
          </cell>
          <cell r="I436">
            <v>38690</v>
          </cell>
          <cell r="J436">
            <v>7891149030361</v>
          </cell>
          <cell r="K436">
            <v>7891149030309</v>
          </cell>
        </row>
        <row r="437">
          <cell r="B437">
            <v>9256</v>
          </cell>
          <cell r="C437">
            <v>86850</v>
          </cell>
          <cell r="D437">
            <v>86850</v>
          </cell>
          <cell r="E437" t="str">
            <v>BRAHMA EXTRA LATA 350ML SH C/12 NPAL</v>
          </cell>
          <cell r="F437" t="str">
            <v>BRAHMA</v>
          </cell>
          <cell r="G437" t="str">
            <v>BRAHMA EXTRA</v>
          </cell>
          <cell r="H437">
            <v>4.2000000000000003E-2</v>
          </cell>
          <cell r="I437">
            <v>39026</v>
          </cell>
          <cell r="J437">
            <v>7891149102068</v>
          </cell>
          <cell r="K437">
            <v>7891149030507</v>
          </cell>
        </row>
        <row r="438">
          <cell r="B438">
            <v>15529</v>
          </cell>
          <cell r="C438">
            <v>155291</v>
          </cell>
          <cell r="D438">
            <v>155291</v>
          </cell>
          <cell r="E438" t="str">
            <v>BECASSE KRIEK ONE WAY 250ML SIXPACK CX/4</v>
          </cell>
          <cell r="F438" t="str">
            <v>LA BECASSE</v>
          </cell>
          <cell r="G438" t="str">
            <v>BECASSE KRIEK</v>
          </cell>
          <cell r="H438">
            <v>0.06</v>
          </cell>
          <cell r="I438">
            <v>9976</v>
          </cell>
          <cell r="J438">
            <v>5410228145301</v>
          </cell>
          <cell r="K438">
            <v>5410228859253</v>
          </cell>
        </row>
        <row r="439">
          <cell r="B439">
            <v>20072</v>
          </cell>
          <cell r="C439">
            <v>200725</v>
          </cell>
          <cell r="D439">
            <v>200725</v>
          </cell>
          <cell r="E439" t="str">
            <v>BECKS N LT SLEEK 350ML C 8 CX CARTAO</v>
          </cell>
          <cell r="F439" t="str">
            <v>BECK'S</v>
          </cell>
          <cell r="G439" t="str">
            <v>BECKS N</v>
          </cell>
          <cell r="H439">
            <v>2.8000000000000001E-2</v>
          </cell>
          <cell r="I439">
            <v>76494</v>
          </cell>
          <cell r="J439">
            <v>7891991294270</v>
          </cell>
          <cell r="K439">
            <v>7891991294263</v>
          </cell>
        </row>
        <row r="440">
          <cell r="B440">
            <v>14695</v>
          </cell>
          <cell r="C440">
            <v>146951</v>
          </cell>
          <cell r="D440">
            <v>146928</v>
          </cell>
          <cell r="E440" t="str">
            <v>BRAHMA EXTRA LAGER BARRIL KEG 50L CERV</v>
          </cell>
          <cell r="F440" t="str">
            <v>BRAHMA</v>
          </cell>
          <cell r="G440" t="str">
            <v>BRAHMA EXTRA LAGER</v>
          </cell>
          <cell r="H440">
            <v>0.01</v>
          </cell>
          <cell r="I440">
            <v>50781</v>
          </cell>
          <cell r="J440">
            <v>7891149106684</v>
          </cell>
          <cell r="K440">
            <v>7891149106684</v>
          </cell>
        </row>
        <row r="441">
          <cell r="B441">
            <v>17595</v>
          </cell>
          <cell r="C441">
            <v>175950</v>
          </cell>
          <cell r="D441">
            <v>175950</v>
          </cell>
          <cell r="E441" t="str">
            <v>BRAHMA EXTRA MARZEN BARRIL KEG 30L NPAL</v>
          </cell>
          <cell r="F441" t="str">
            <v>BRAHMA</v>
          </cell>
          <cell r="G441" t="str">
            <v>BRAHMA EXTRA MARZEN</v>
          </cell>
          <cell r="H441">
            <v>0.01</v>
          </cell>
          <cell r="I441">
            <v>64027</v>
          </cell>
          <cell r="J441">
            <v>7891149107667</v>
          </cell>
          <cell r="K441">
            <v>7891149107667</v>
          </cell>
        </row>
        <row r="442">
          <cell r="B442">
            <v>14075</v>
          </cell>
          <cell r="C442">
            <v>140756</v>
          </cell>
          <cell r="D442">
            <v>140756</v>
          </cell>
          <cell r="E442" t="str">
            <v>BRAHMA EXTRA RED LAGER 600ML</v>
          </cell>
          <cell r="F442" t="str">
            <v>BRAHMA</v>
          </cell>
          <cell r="G442" t="str">
            <v>BRAHMA EXTRA RED LAGER</v>
          </cell>
          <cell r="H442">
            <v>7.1999999999999995E-2</v>
          </cell>
          <cell r="I442">
            <v>49443</v>
          </cell>
          <cell r="J442">
            <v>7891149106349</v>
          </cell>
          <cell r="K442">
            <v>7891149106349</v>
          </cell>
        </row>
        <row r="443">
          <cell r="B443">
            <v>14696</v>
          </cell>
          <cell r="C443">
            <v>146969</v>
          </cell>
          <cell r="D443">
            <v>146936</v>
          </cell>
          <cell r="E443" t="str">
            <v>BRAHMA EXTRA RED LAGER BARRIL KEG 50L CERV</v>
          </cell>
          <cell r="F443" t="str">
            <v>BRAHMA</v>
          </cell>
          <cell r="G443" t="str">
            <v>BRAHMA EXTRA RED LAGER</v>
          </cell>
          <cell r="H443">
            <v>0.01</v>
          </cell>
          <cell r="I443">
            <v>50782</v>
          </cell>
          <cell r="J443">
            <v>7891149106691</v>
          </cell>
          <cell r="K443">
            <v>7891149106691</v>
          </cell>
        </row>
        <row r="444">
          <cell r="B444">
            <v>14724</v>
          </cell>
          <cell r="C444">
            <v>147249</v>
          </cell>
          <cell r="D444">
            <v>147249</v>
          </cell>
          <cell r="E444" t="str">
            <v>BECKS LONG NECK 275ML SIX PACK CX04 TRAY INT</v>
          </cell>
          <cell r="F444" t="str">
            <v>BECK'S</v>
          </cell>
          <cell r="G444" t="str">
            <v>BECKS</v>
          </cell>
          <cell r="H444">
            <v>6.6000000000000003E-2</v>
          </cell>
          <cell r="I444">
            <v>5957</v>
          </cell>
          <cell r="J444">
            <v>4100130037160</v>
          </cell>
          <cell r="K444">
            <v>42149996</v>
          </cell>
        </row>
        <row r="445">
          <cell r="B445">
            <v>17008</v>
          </cell>
          <cell r="C445">
            <v>170084</v>
          </cell>
          <cell r="D445">
            <v>170084</v>
          </cell>
          <cell r="E445" t="str">
            <v>BLUE POINT OKTOBERFEST ONE WAY 355ML CX C/4 SIX PACK</v>
          </cell>
          <cell r="F445" t="str">
            <v>BLUE POINT</v>
          </cell>
          <cell r="G445" t="str">
            <v>BLUE POINT OKTOBERFEST</v>
          </cell>
          <cell r="H445">
            <v>8.5199999999999998E-2</v>
          </cell>
          <cell r="I445">
            <v>56903</v>
          </cell>
          <cell r="J445">
            <v>681745111185</v>
          </cell>
          <cell r="K445">
            <v>681745111192</v>
          </cell>
        </row>
        <row r="446">
          <cell r="B446">
            <v>13853</v>
          </cell>
          <cell r="C446">
            <v>138537</v>
          </cell>
          <cell r="D446">
            <v>138537</v>
          </cell>
          <cell r="E446" t="str">
            <v>BOHEMIA BELA ROSA ONE WAY 300ML CX C/24</v>
          </cell>
          <cell r="F446" t="str">
            <v>BOHEMIA</v>
          </cell>
          <cell r="G446" t="str">
            <v>BOHEMIA BELA ROSA</v>
          </cell>
          <cell r="H446">
            <v>7.1999999999999995E-2</v>
          </cell>
          <cell r="I446">
            <v>48326</v>
          </cell>
          <cell r="J446">
            <v>7891991012201</v>
          </cell>
          <cell r="K446">
            <v>7891991012195</v>
          </cell>
        </row>
        <row r="447">
          <cell r="B447">
            <v>14708</v>
          </cell>
          <cell r="C447">
            <v>147082</v>
          </cell>
          <cell r="D447">
            <v>138537</v>
          </cell>
          <cell r="E447" t="str">
            <v>BOHEMIA BELA ROSA ONE WAY 300ML CX C/12</v>
          </cell>
          <cell r="F447" t="str">
            <v>BOHEMIA</v>
          </cell>
          <cell r="G447" t="str">
            <v>BOHEMIA BELA ROSA</v>
          </cell>
          <cell r="H447">
            <v>3.5999999999999997E-2</v>
          </cell>
          <cell r="I447">
            <v>51169</v>
          </cell>
          <cell r="J447">
            <v>7891991012720</v>
          </cell>
          <cell r="K447">
            <v>7891991012195</v>
          </cell>
        </row>
        <row r="448">
          <cell r="B448">
            <v>13855</v>
          </cell>
          <cell r="C448">
            <v>138552</v>
          </cell>
          <cell r="D448">
            <v>138552</v>
          </cell>
          <cell r="E448" t="str">
            <v>BOHEMIA BELA ROSA ONE WAY 600ML CX 12</v>
          </cell>
          <cell r="F448" t="str">
            <v>BOHEMIA</v>
          </cell>
          <cell r="G448" t="str">
            <v>BOHEMIA BELA ROSA</v>
          </cell>
          <cell r="H448">
            <v>7.1999999999999995E-2</v>
          </cell>
          <cell r="I448">
            <v>48322</v>
          </cell>
          <cell r="J448">
            <v>7891991012225</v>
          </cell>
          <cell r="K448">
            <v>7891991012218</v>
          </cell>
        </row>
        <row r="449">
          <cell r="B449">
            <v>13707</v>
          </cell>
          <cell r="C449">
            <v>137075</v>
          </cell>
          <cell r="D449">
            <v>137075</v>
          </cell>
          <cell r="E449" t="str">
            <v>BOHEMIA CAA YARI BARRIL KEG 30L</v>
          </cell>
          <cell r="F449" t="str">
            <v>BOHEMIA</v>
          </cell>
          <cell r="G449" t="str">
            <v>BOHEMIA CAA YARI</v>
          </cell>
          <cell r="H449">
            <v>0.01</v>
          </cell>
          <cell r="I449">
            <v>47565</v>
          </cell>
          <cell r="J449">
            <v>7891991012065</v>
          </cell>
          <cell r="K449">
            <v>7891991012065</v>
          </cell>
        </row>
        <row r="450">
          <cell r="B450">
            <v>13857</v>
          </cell>
          <cell r="C450">
            <v>138578</v>
          </cell>
          <cell r="D450">
            <v>138578</v>
          </cell>
          <cell r="E450" t="str">
            <v>BOHEMIA CAA YARI ONE WAY 300ML CX C/24</v>
          </cell>
          <cell r="F450" t="str">
            <v>BOHEMIA</v>
          </cell>
          <cell r="G450" t="str">
            <v>BOHEMIA CAA YARI</v>
          </cell>
          <cell r="H450">
            <v>7.1999999999999995E-2</v>
          </cell>
          <cell r="I450">
            <v>48327</v>
          </cell>
          <cell r="J450">
            <v>7891991012249</v>
          </cell>
          <cell r="K450">
            <v>7891991012232</v>
          </cell>
        </row>
        <row r="451">
          <cell r="B451">
            <v>14709</v>
          </cell>
          <cell r="C451">
            <v>147090</v>
          </cell>
          <cell r="D451">
            <v>138578</v>
          </cell>
          <cell r="E451" t="str">
            <v>BOHEMIA CAA YARI ONE WAY 300ML CX C/12</v>
          </cell>
          <cell r="F451" t="str">
            <v>BOHEMIA</v>
          </cell>
          <cell r="G451" t="str">
            <v>BOHEMIA CAA YARI</v>
          </cell>
          <cell r="H451">
            <v>3.5999999999999997E-2</v>
          </cell>
          <cell r="I451">
            <v>51170</v>
          </cell>
          <cell r="J451">
            <v>7891991012737</v>
          </cell>
          <cell r="K451">
            <v>7891991012232</v>
          </cell>
        </row>
        <row r="452">
          <cell r="B452">
            <v>13859</v>
          </cell>
          <cell r="C452">
            <v>138594</v>
          </cell>
          <cell r="D452">
            <v>138594</v>
          </cell>
          <cell r="E452" t="str">
            <v>BOHEMIA CAA YARI ONE WAY 600ML CX 12</v>
          </cell>
          <cell r="F452" t="str">
            <v>BOHEMIA</v>
          </cell>
          <cell r="G452" t="str">
            <v>BOHEMIA CAA YARI</v>
          </cell>
          <cell r="H452">
            <v>7.1999999999999995E-2</v>
          </cell>
          <cell r="I452">
            <v>48323</v>
          </cell>
          <cell r="J452">
            <v>7891991012263</v>
          </cell>
          <cell r="K452">
            <v>7891991012256</v>
          </cell>
        </row>
        <row r="453">
          <cell r="B453">
            <v>13708</v>
          </cell>
          <cell r="C453">
            <v>137083</v>
          </cell>
          <cell r="D453">
            <v>137083</v>
          </cell>
          <cell r="E453" t="str">
            <v>BOHEMIA JABUTIPA BARRIL KEG 30L</v>
          </cell>
          <cell r="F453" t="str">
            <v>BOHEMIA</v>
          </cell>
          <cell r="G453" t="str">
            <v>BOHEMIA JABUTIPA</v>
          </cell>
          <cell r="H453">
            <v>0.01</v>
          </cell>
          <cell r="I453">
            <v>47566</v>
          </cell>
          <cell r="J453">
            <v>7891991012072</v>
          </cell>
          <cell r="K453">
            <v>7891991012072</v>
          </cell>
        </row>
        <row r="454">
          <cell r="B454">
            <v>13861</v>
          </cell>
          <cell r="C454">
            <v>138610</v>
          </cell>
          <cell r="D454">
            <v>138610</v>
          </cell>
          <cell r="E454" t="str">
            <v>BOHEMIA JABUTIPA ONE WAY 300ML CX C/24</v>
          </cell>
          <cell r="F454" t="str">
            <v>BOHEMIA</v>
          </cell>
          <cell r="G454" t="str">
            <v>BOHEMIA JABUTIPA</v>
          </cell>
          <cell r="H454">
            <v>7.1999999999999995E-2</v>
          </cell>
          <cell r="I454">
            <v>48325</v>
          </cell>
          <cell r="J454">
            <v>7891991012164</v>
          </cell>
          <cell r="K454">
            <v>7891991012157</v>
          </cell>
        </row>
        <row r="455">
          <cell r="B455">
            <v>15454</v>
          </cell>
          <cell r="C455">
            <v>154542</v>
          </cell>
          <cell r="D455">
            <v>138610</v>
          </cell>
          <cell r="E455" t="str">
            <v>BOHEMIA JABUTIPA ONE WAY 300ML CX C/12</v>
          </cell>
          <cell r="F455" t="str">
            <v>BOHEMIA</v>
          </cell>
          <cell r="G455" t="str">
            <v>BOHEMIA JABUTIPA</v>
          </cell>
          <cell r="H455">
            <v>3.5999999999999997E-2</v>
          </cell>
          <cell r="I455">
            <v>54355</v>
          </cell>
          <cell r="J455">
            <v>7891991013413</v>
          </cell>
          <cell r="K455">
            <v>7891991012157</v>
          </cell>
        </row>
        <row r="456">
          <cell r="B456">
            <v>13865</v>
          </cell>
          <cell r="C456">
            <v>138651</v>
          </cell>
          <cell r="D456">
            <v>138651</v>
          </cell>
          <cell r="E456" t="str">
            <v>BOHEMIA JABUTIPA ONE WAY 600ML CX 12</v>
          </cell>
          <cell r="F456" t="str">
            <v>BOHEMIA</v>
          </cell>
          <cell r="G456" t="str">
            <v>BOHEMIA JABUTIPA</v>
          </cell>
          <cell r="H456">
            <v>7.1999999999999995E-2</v>
          </cell>
          <cell r="I456">
            <v>48321</v>
          </cell>
          <cell r="J456">
            <v>7891991012188</v>
          </cell>
          <cell r="K456">
            <v>7891991012171</v>
          </cell>
        </row>
        <row r="457">
          <cell r="B457">
            <v>11259</v>
          </cell>
          <cell r="C457">
            <v>112599</v>
          </cell>
          <cell r="D457">
            <v>112599</v>
          </cell>
          <cell r="E457" t="str">
            <v>BOHEMIA WEISS TRIGO LONG NECK 355ML CX PAP C/24</v>
          </cell>
          <cell r="F457" t="str">
            <v>BOHEMIA</v>
          </cell>
          <cell r="G457" t="str">
            <v>BOHEMIA WEISS TRIGO</v>
          </cell>
          <cell r="H457">
            <v>8.5199999999999998E-2</v>
          </cell>
          <cell r="I457">
            <v>39187</v>
          </cell>
          <cell r="J457">
            <v>7891991010726</v>
          </cell>
          <cell r="K457">
            <v>7891991009812</v>
          </cell>
        </row>
        <row r="458">
          <cell r="B458">
            <v>14990</v>
          </cell>
          <cell r="C458">
            <v>149906</v>
          </cell>
          <cell r="D458">
            <v>149906</v>
          </cell>
          <cell r="E458" t="str">
            <v>BOURBON COUNTY BRAND STOUT ORIGINAL ONE WAY 500ML CX C/12</v>
          </cell>
          <cell r="F458" t="str">
            <v>GOOSE ISLAND</v>
          </cell>
          <cell r="G458" t="str">
            <v>BOURBON COUNTY BRAND STOUT ORIGINAL</v>
          </cell>
          <cell r="H458">
            <v>0.06</v>
          </cell>
          <cell r="I458">
            <v>51505</v>
          </cell>
          <cell r="J458">
            <v>736920114076</v>
          </cell>
          <cell r="K458">
            <v>736920114052</v>
          </cell>
        </row>
        <row r="459">
          <cell r="B459">
            <v>14970</v>
          </cell>
          <cell r="C459">
            <v>149708</v>
          </cell>
          <cell r="D459">
            <v>149708</v>
          </cell>
          <cell r="E459" t="str">
            <v>BODDINGTON PUB ALE LATA 440ML CX C/24 TRAY INT</v>
          </cell>
          <cell r="F459" t="str">
            <v>BODDINGTON</v>
          </cell>
          <cell r="G459" t="str">
            <v>BODDINGTON PUB ALE</v>
          </cell>
          <cell r="H459">
            <v>0.1056</v>
          </cell>
          <cell r="I459">
            <v>6198</v>
          </cell>
          <cell r="J459">
            <v>5010017046897</v>
          </cell>
          <cell r="K459">
            <v>5010017046897</v>
          </cell>
        </row>
        <row r="460">
          <cell r="B460">
            <v>12735</v>
          </cell>
          <cell r="C460">
            <v>127357</v>
          </cell>
          <cell r="D460">
            <v>127357</v>
          </cell>
          <cell r="E460" t="str">
            <v>BOHEMIA IMPERIAL BARRIL KEG 50L</v>
          </cell>
          <cell r="F460" t="str">
            <v>BOHEMIA</v>
          </cell>
          <cell r="G460" t="str">
            <v>BOHEMIA IMPERIAL</v>
          </cell>
          <cell r="H460">
            <v>0.01</v>
          </cell>
          <cell r="I460">
            <v>39318</v>
          </cell>
          <cell r="J460">
            <v>7891991016094</v>
          </cell>
          <cell r="K460">
            <v>7891991016094</v>
          </cell>
        </row>
        <row r="461">
          <cell r="B461">
            <v>18005</v>
          </cell>
          <cell r="C461">
            <v>180059</v>
          </cell>
          <cell r="D461">
            <v>180059</v>
          </cell>
          <cell r="E461" t="str">
            <v>BOHEMIA LT 269ML CX CARTAO C/8 NPAL</v>
          </cell>
          <cell r="F461" t="str">
            <v>BOHEMIA</v>
          </cell>
          <cell r="G461" t="str">
            <v>BOHEMIA</v>
          </cell>
          <cell r="H461">
            <v>2.1520000000000001E-2</v>
          </cell>
          <cell r="I461">
            <v>66715</v>
          </cell>
          <cell r="J461">
            <v>7891991014823</v>
          </cell>
          <cell r="K461">
            <v>7891991010177</v>
          </cell>
        </row>
        <row r="462">
          <cell r="B462">
            <v>15060</v>
          </cell>
          <cell r="C462">
            <v>150607</v>
          </cell>
          <cell r="D462">
            <v>150607</v>
          </cell>
          <cell r="E462" t="str">
            <v>BOHEMIA PALE ALE BARRIL KEG 30L CERV</v>
          </cell>
          <cell r="F462" t="str">
            <v>BOHEMIA</v>
          </cell>
          <cell r="G462" t="str">
            <v>BOHEMIA PALE ALE</v>
          </cell>
          <cell r="H462">
            <v>0.01</v>
          </cell>
          <cell r="I462">
            <v>52472</v>
          </cell>
          <cell r="J462">
            <v>7891991012997</v>
          </cell>
          <cell r="K462">
            <v>7891991012997</v>
          </cell>
        </row>
        <row r="463">
          <cell r="B463">
            <v>15012</v>
          </cell>
          <cell r="C463">
            <v>150128</v>
          </cell>
          <cell r="D463">
            <v>150128</v>
          </cell>
          <cell r="E463" t="str">
            <v>BOHEMIA VIENNA LAGER BARRIL KEG 30L CERV</v>
          </cell>
          <cell r="F463" t="str">
            <v>BOHEMIA</v>
          </cell>
          <cell r="G463" t="str">
            <v>BOHEMIA VIENNA LAGER</v>
          </cell>
          <cell r="H463">
            <v>0.01</v>
          </cell>
          <cell r="I463">
            <v>52259</v>
          </cell>
          <cell r="J463">
            <v>7891991012898</v>
          </cell>
          <cell r="K463">
            <v>7891991012898</v>
          </cell>
        </row>
        <row r="464">
          <cell r="B464">
            <v>15509</v>
          </cell>
          <cell r="C464">
            <v>155093</v>
          </cell>
          <cell r="D464">
            <v>155093</v>
          </cell>
          <cell r="E464" t="str">
            <v>BOHEMIA BAUERNFEST BARRIL KEG 30L CERV</v>
          </cell>
          <cell r="F464" t="str">
            <v>BOHEMIA</v>
          </cell>
          <cell r="G464" t="str">
            <v>BOHEMIA BAUERNFEST</v>
          </cell>
          <cell r="H464">
            <v>0.01</v>
          </cell>
          <cell r="I464">
            <v>54803</v>
          </cell>
          <cell r="J464">
            <v>7891991013468</v>
          </cell>
          <cell r="K464">
            <v>7891991013468</v>
          </cell>
        </row>
        <row r="465">
          <cell r="B465">
            <v>17622</v>
          </cell>
          <cell r="C465">
            <v>176222</v>
          </cell>
          <cell r="D465">
            <v>176222</v>
          </cell>
          <cell r="E465" t="str">
            <v>BOHEMIA BLACK ONE WAY 600ML CX 12 NPAL</v>
          </cell>
          <cell r="F465" t="str">
            <v>BOHEMIA</v>
          </cell>
          <cell r="G465" t="str">
            <v>BOHEMIA BLACK</v>
          </cell>
          <cell r="H465">
            <v>7.1999999999999995E-2</v>
          </cell>
          <cell r="I465">
            <v>64093</v>
          </cell>
          <cell r="J465">
            <v>7891991014557</v>
          </cell>
          <cell r="K465">
            <v>7891991014540</v>
          </cell>
        </row>
        <row r="466">
          <cell r="B466">
            <v>12129</v>
          </cell>
          <cell r="C466">
            <v>121293</v>
          </cell>
          <cell r="D466">
            <v>121293</v>
          </cell>
          <cell r="E466" t="str">
            <v>BOHEMIA CONFRARIA BARRIL KEG 30L</v>
          </cell>
          <cell r="F466" t="str">
            <v>BOHEMIA</v>
          </cell>
          <cell r="G466" t="str">
            <v>BOHEMIA CONFRARIA</v>
          </cell>
          <cell r="H466">
            <v>0.01</v>
          </cell>
          <cell r="I466">
            <v>39269</v>
          </cell>
          <cell r="J466">
            <v>7891991012034</v>
          </cell>
          <cell r="K466">
            <v>7891991012034</v>
          </cell>
        </row>
        <row r="467">
          <cell r="B467">
            <v>12736</v>
          </cell>
          <cell r="C467">
            <v>127365</v>
          </cell>
          <cell r="D467">
            <v>127357</v>
          </cell>
          <cell r="E467" t="str">
            <v>BOHEMIA IMPERIAL BARRIL KEG 30L</v>
          </cell>
          <cell r="F467" t="str">
            <v>BOHEMIA</v>
          </cell>
          <cell r="G467" t="str">
            <v>BOHEMIA IMPERIAL</v>
          </cell>
          <cell r="H467">
            <v>0.01</v>
          </cell>
          <cell r="I467">
            <v>39319</v>
          </cell>
          <cell r="J467">
            <v>7891991016100</v>
          </cell>
          <cell r="K467">
            <v>7891991016100</v>
          </cell>
        </row>
        <row r="468">
          <cell r="B468">
            <v>17627</v>
          </cell>
          <cell r="C468">
            <v>176271</v>
          </cell>
          <cell r="D468">
            <v>176271</v>
          </cell>
          <cell r="E468" t="str">
            <v>BOHEMIA IMPERIAL STOUT ONE WAY 600ML CX 12 NPAL</v>
          </cell>
          <cell r="F468" t="str">
            <v>BOHEMIA</v>
          </cell>
          <cell r="G468" t="str">
            <v>BOHEMIA IMPERIAL STOUT</v>
          </cell>
          <cell r="H468">
            <v>7.1999999999999995E-2</v>
          </cell>
          <cell r="I468">
            <v>64127</v>
          </cell>
          <cell r="J468">
            <v>7891991014595</v>
          </cell>
          <cell r="K468">
            <v>7891991014588</v>
          </cell>
        </row>
        <row r="469">
          <cell r="B469">
            <v>20572</v>
          </cell>
          <cell r="C469">
            <v>205724</v>
          </cell>
          <cell r="D469">
            <v>205724</v>
          </cell>
          <cell r="E469" t="str">
            <v>BOHEMIA LATA XSLEEK 410ML CX C12</v>
          </cell>
          <cell r="F469" t="str">
            <v>BOHEMIA</v>
          </cell>
          <cell r="G469" t="str">
            <v>BOHEMIA</v>
          </cell>
          <cell r="H469">
            <v>4.9200000000000001E-2</v>
          </cell>
          <cell r="I469">
            <v>78686</v>
          </cell>
          <cell r="J469">
            <v>7891991295703</v>
          </cell>
          <cell r="K469">
            <v>7891991295697</v>
          </cell>
        </row>
        <row r="470">
          <cell r="B470">
            <v>16411</v>
          </cell>
          <cell r="C470">
            <v>164111</v>
          </cell>
          <cell r="D470">
            <v>164111</v>
          </cell>
          <cell r="E470" t="str">
            <v>BOHEMIA MAGNA PILSEN BARRIL KEG 30L</v>
          </cell>
          <cell r="F470" t="str">
            <v>BOHEMIA</v>
          </cell>
          <cell r="G470" t="str">
            <v>BOHEMIA MAGNA PILSEN</v>
          </cell>
          <cell r="H470">
            <v>0.01</v>
          </cell>
          <cell r="I470">
            <v>58290</v>
          </cell>
          <cell r="J470">
            <v>7891991013710</v>
          </cell>
          <cell r="K470">
            <v>7891991013710</v>
          </cell>
        </row>
        <row r="471">
          <cell r="B471">
            <v>16488</v>
          </cell>
          <cell r="C471">
            <v>164889</v>
          </cell>
          <cell r="D471">
            <v>164889</v>
          </cell>
          <cell r="E471" t="str">
            <v>BOHEMIA ONE WAY 300ML CX C/12</v>
          </cell>
          <cell r="F471" t="str">
            <v>BOHEMIA</v>
          </cell>
          <cell r="G471" t="str">
            <v>BOHEMIA</v>
          </cell>
          <cell r="H471">
            <v>3.5999999999999997E-2</v>
          </cell>
          <cell r="I471">
            <v>58975</v>
          </cell>
          <cell r="J471">
            <v>7891991012140</v>
          </cell>
          <cell r="K471">
            <v>7891991014182</v>
          </cell>
        </row>
        <row r="472">
          <cell r="B472">
            <v>15365</v>
          </cell>
          <cell r="C472">
            <v>153650</v>
          </cell>
          <cell r="D472">
            <v>127829</v>
          </cell>
          <cell r="E472" t="str">
            <v>BOHEMIA RESERVA ESCURA ONE WAY 600ML CX 12 RESTAURANTE</v>
          </cell>
          <cell r="F472" t="str">
            <v>BOHEMIA</v>
          </cell>
          <cell r="G472" t="str">
            <v>BOHEMIA RESERVA ESCURA</v>
          </cell>
          <cell r="H472">
            <v>7.1999999999999995E-2</v>
          </cell>
          <cell r="I472">
            <v>53772</v>
          </cell>
          <cell r="J472">
            <v>7891991013291</v>
          </cell>
          <cell r="K472">
            <v>7891991011440</v>
          </cell>
        </row>
        <row r="473">
          <cell r="B473">
            <v>20559</v>
          </cell>
          <cell r="C473">
            <v>205591</v>
          </cell>
          <cell r="D473">
            <v>205591</v>
          </cell>
          <cell r="E473" t="str">
            <v>BOHEMIA SESSION IPA LATA XSLEEK 410ML CX C12</v>
          </cell>
          <cell r="F473" t="str">
            <v>BOHEMIA</v>
          </cell>
          <cell r="G473" t="str">
            <v>BOHEMIA SESSION IPA</v>
          </cell>
          <cell r="H473">
            <v>4.9200000000000001E-2</v>
          </cell>
          <cell r="I473">
            <v>78555</v>
          </cell>
          <cell r="J473">
            <v>7891991295000</v>
          </cell>
          <cell r="K473">
            <v>7891991294997</v>
          </cell>
        </row>
        <row r="474">
          <cell r="B474">
            <v>20541</v>
          </cell>
          <cell r="C474">
            <v>205419</v>
          </cell>
          <cell r="D474">
            <v>205419</v>
          </cell>
          <cell r="E474" t="str">
            <v>BOHEMIA SESSION IPA LONG NECK 330ML SIX-PACK SHRINK C/4</v>
          </cell>
          <cell r="F474" t="str">
            <v>BOHEMIA</v>
          </cell>
          <cell r="G474" t="str">
            <v>BOHEMIA SESSION IPA</v>
          </cell>
          <cell r="H474">
            <v>7.9200000000000007E-2</v>
          </cell>
          <cell r="I474">
            <v>78554</v>
          </cell>
          <cell r="J474">
            <v>7891991294980</v>
          </cell>
          <cell r="K474">
            <v>7891991294966</v>
          </cell>
        </row>
        <row r="475">
          <cell r="B475">
            <v>17618</v>
          </cell>
          <cell r="C475">
            <v>176180</v>
          </cell>
          <cell r="D475">
            <v>176180</v>
          </cell>
          <cell r="E475" t="str">
            <v>BOHEMIA WEE HEAVY BARREL AGED ONE WAY 600ML CX 12 NPAL</v>
          </cell>
          <cell r="F475" t="str">
            <v>BOHEMIA</v>
          </cell>
          <cell r="G475" t="str">
            <v>BOHEMIA WEE HEAVY BARREL AGED</v>
          </cell>
          <cell r="H475">
            <v>7.1999999999999995E-2</v>
          </cell>
          <cell r="I475">
            <v>64089</v>
          </cell>
          <cell r="J475">
            <v>7891991014519</v>
          </cell>
          <cell r="K475">
            <v>7891991014502</v>
          </cell>
        </row>
        <row r="476">
          <cell r="B476">
            <v>17620</v>
          </cell>
          <cell r="C476">
            <v>176206</v>
          </cell>
          <cell r="D476">
            <v>176206</v>
          </cell>
          <cell r="E476" t="str">
            <v>BOHEMIA WIT HIBISCO ONE WAY 600ML CX 12 NPAL</v>
          </cell>
          <cell r="F476" t="str">
            <v>BOHEMIA</v>
          </cell>
          <cell r="G476" t="str">
            <v>BOHEMIA WIT HIBISCO</v>
          </cell>
          <cell r="H476">
            <v>7.1999999999999995E-2</v>
          </cell>
          <cell r="I476">
            <v>64092</v>
          </cell>
          <cell r="J476">
            <v>7891991014533</v>
          </cell>
          <cell r="K476">
            <v>7891991014526</v>
          </cell>
        </row>
        <row r="477">
          <cell r="B477">
            <v>11253</v>
          </cell>
          <cell r="C477">
            <v>112532</v>
          </cell>
          <cell r="D477">
            <v>112532</v>
          </cell>
          <cell r="E477" t="str">
            <v>BOHEMIA NOVA EMBALAGEM LONG NECK 355ML CX PAP C/24</v>
          </cell>
          <cell r="F477" t="str">
            <v>BOHEMIA</v>
          </cell>
          <cell r="G477" t="str">
            <v>BOHEMIA NOVA EMBALAGEM</v>
          </cell>
          <cell r="H477">
            <v>8.5199999999999998E-2</v>
          </cell>
          <cell r="I477">
            <v>39185</v>
          </cell>
          <cell r="J477">
            <v>7891991010757</v>
          </cell>
          <cell r="K477">
            <v>78911314</v>
          </cell>
        </row>
        <row r="478">
          <cell r="B478">
            <v>13588</v>
          </cell>
          <cell r="C478">
            <v>135889</v>
          </cell>
          <cell r="D478">
            <v>127829</v>
          </cell>
          <cell r="E478" t="str">
            <v>BOHEMIA RESERVA ESCURA ONE WAY 600ML CX C/06</v>
          </cell>
          <cell r="F478" t="str">
            <v>BOHEMIA</v>
          </cell>
          <cell r="G478" t="str">
            <v>BOHEMIA RESERVA ESCURA</v>
          </cell>
          <cell r="H478">
            <v>3.5999999999999997E-2</v>
          </cell>
          <cell r="I478">
            <v>46677</v>
          </cell>
          <cell r="J478">
            <v>7891991011914</v>
          </cell>
          <cell r="K478">
            <v>7891991011440</v>
          </cell>
        </row>
        <row r="479">
          <cell r="B479">
            <v>15205</v>
          </cell>
          <cell r="C479">
            <v>152058</v>
          </cell>
          <cell r="D479">
            <v>152058</v>
          </cell>
          <cell r="E479" t="str">
            <v>BOHEMIA RESERVA ESCURA ONE WAY 600ML CX C/06 KIT</v>
          </cell>
          <cell r="F479" t="str">
            <v>BOHEMIA</v>
          </cell>
          <cell r="G479" t="str">
            <v>BOHEMIA RESERVA ESCURA</v>
          </cell>
          <cell r="H479">
            <v>3.5999999999999997E-2</v>
          </cell>
          <cell r="I479">
            <v>53368</v>
          </cell>
          <cell r="J479">
            <v>7891991013161</v>
          </cell>
          <cell r="K479">
            <v>7891991013154</v>
          </cell>
        </row>
        <row r="480">
          <cell r="B480">
            <v>18060</v>
          </cell>
          <cell r="C480">
            <v>180604</v>
          </cell>
          <cell r="D480">
            <v>149906</v>
          </cell>
          <cell r="E480" t="str">
            <v>BOURBON COUNTY BRAND STOUT ORIGINAL OW 500ML CX C/12 2017</v>
          </cell>
          <cell r="F480" t="str">
            <v>GOOSE ISLAND</v>
          </cell>
          <cell r="G480" t="str">
            <v>BOURBON COUNTY BRAND STOUT ORIGINAL</v>
          </cell>
          <cell r="H480">
            <v>0.06</v>
          </cell>
          <cell r="I480">
            <v>66096</v>
          </cell>
          <cell r="J480">
            <v>736920116155</v>
          </cell>
          <cell r="K480">
            <v>736920114052</v>
          </cell>
        </row>
        <row r="481">
          <cell r="B481">
            <v>13398</v>
          </cell>
          <cell r="C481">
            <v>133983</v>
          </cell>
          <cell r="D481">
            <v>7112</v>
          </cell>
          <cell r="E481" t="str">
            <v>BRAHMA CHOPP LATA 350ML SH C/12 NPAL PREC 1</v>
          </cell>
          <cell r="F481" t="str">
            <v>BRAHMA</v>
          </cell>
          <cell r="G481" t="str">
            <v>BRAHMA CHOPP</v>
          </cell>
          <cell r="H481">
            <v>4.2000000000000003E-2</v>
          </cell>
          <cell r="I481">
            <v>45244</v>
          </cell>
          <cell r="J481">
            <v>7891149105410</v>
          </cell>
          <cell r="K481">
            <v>7891149105403</v>
          </cell>
        </row>
        <row r="482">
          <cell r="B482">
            <v>13400</v>
          </cell>
          <cell r="C482">
            <v>134007</v>
          </cell>
          <cell r="D482">
            <v>7112</v>
          </cell>
          <cell r="E482" t="str">
            <v>BRAHMA CHOPP LATA 350ML SH C/12 NPAL PREC 2</v>
          </cell>
          <cell r="F482" t="str">
            <v>BRAHMA</v>
          </cell>
          <cell r="G482" t="str">
            <v>BRAHMA CHOPP</v>
          </cell>
          <cell r="H482">
            <v>4.2000000000000003E-2</v>
          </cell>
          <cell r="I482">
            <v>45245</v>
          </cell>
          <cell r="J482">
            <v>7891149105434</v>
          </cell>
          <cell r="K482">
            <v>7891149105427</v>
          </cell>
        </row>
        <row r="483">
          <cell r="B483">
            <v>20565</v>
          </cell>
          <cell r="C483">
            <v>205658</v>
          </cell>
          <cell r="D483">
            <v>205658</v>
          </cell>
          <cell r="E483" t="str">
            <v>BRAHMA CHOPP LATA XSLEEK 410ML CX C12</v>
          </cell>
          <cell r="F483" t="str">
            <v>BRAHMA</v>
          </cell>
          <cell r="G483" t="str">
            <v>BRAHMA CHOPP</v>
          </cell>
          <cell r="H483">
            <v>4.9200000000000001E-2</v>
          </cell>
          <cell r="I483">
            <v>78665</v>
          </cell>
          <cell r="J483">
            <v>7891991295642</v>
          </cell>
          <cell r="K483">
            <v>7891991295635</v>
          </cell>
        </row>
        <row r="484">
          <cell r="B484">
            <v>13121</v>
          </cell>
          <cell r="C484">
            <v>131219</v>
          </cell>
          <cell r="D484">
            <v>7112</v>
          </cell>
          <cell r="E484" t="str">
            <v>BRAHMA CHOPP LT 350ML 6PACK CX CART C/2 NPAL</v>
          </cell>
          <cell r="F484" t="str">
            <v>BRAHMA</v>
          </cell>
          <cell r="G484" t="str">
            <v>BRAHMA CHOPP</v>
          </cell>
          <cell r="H484">
            <v>4.2000000000000003E-2</v>
          </cell>
          <cell r="I484">
            <v>43357</v>
          </cell>
          <cell r="J484">
            <v>7891149105083</v>
          </cell>
          <cell r="K484">
            <v>7891149010509</v>
          </cell>
        </row>
        <row r="485">
          <cell r="B485">
            <v>19352</v>
          </cell>
          <cell r="C485">
            <v>193524</v>
          </cell>
          <cell r="D485">
            <v>29827</v>
          </cell>
          <cell r="E485" t="str">
            <v>BRAHMA CHOPP LT 473ML SH C/12 NPAL BOTAFOGO</v>
          </cell>
          <cell r="F485" t="str">
            <v>BRAHMA</v>
          </cell>
          <cell r="G485" t="str">
            <v>BRAHMA CHOPP</v>
          </cell>
          <cell r="H485">
            <v>5.6759999999999998E-2</v>
          </cell>
          <cell r="I485">
            <v>74207</v>
          </cell>
          <cell r="J485">
            <v>7891149109555</v>
          </cell>
          <cell r="K485">
            <v>7891149109548</v>
          </cell>
        </row>
        <row r="486">
          <cell r="B486">
            <v>19999</v>
          </cell>
          <cell r="C486">
            <v>199992</v>
          </cell>
          <cell r="D486">
            <v>29827</v>
          </cell>
          <cell r="E486" t="str">
            <v>BRAHMA CHOPP LT 473ML SH C/12 NPAL CSA ALAGOAS</v>
          </cell>
          <cell r="F486" t="str">
            <v>BRAHMA</v>
          </cell>
          <cell r="G486" t="str">
            <v>BRAHMA CHOPP</v>
          </cell>
          <cell r="H486">
            <v>5.6759999999999998E-2</v>
          </cell>
          <cell r="I486">
            <v>76184</v>
          </cell>
          <cell r="J486">
            <v>7891149840984</v>
          </cell>
          <cell r="K486">
            <v>7891149840977</v>
          </cell>
        </row>
        <row r="487">
          <cell r="B487">
            <v>11504</v>
          </cell>
          <cell r="C487">
            <v>115048</v>
          </cell>
          <cell r="D487">
            <v>38034</v>
          </cell>
          <cell r="E487" t="str">
            <v>BRAHMA CHOPP ONE WAY 300ML CXPAP12</v>
          </cell>
          <cell r="F487" t="str">
            <v>BRAHMA</v>
          </cell>
          <cell r="G487" t="str">
            <v>BRAHMA CHOPP</v>
          </cell>
          <cell r="H487">
            <v>3.5999999999999997E-2</v>
          </cell>
          <cell r="I487">
            <v>39208</v>
          </cell>
          <cell r="J487">
            <v>7891149104345</v>
          </cell>
          <cell r="K487">
            <v>7891149104451</v>
          </cell>
        </row>
        <row r="488">
          <cell r="B488">
            <v>12949</v>
          </cell>
          <cell r="C488">
            <v>129494</v>
          </cell>
          <cell r="D488">
            <v>129486</v>
          </cell>
          <cell r="E488" t="str">
            <v>BRAHMA CHOPP ZERO LATA 350ML CX CARTAO C/12 NPAL</v>
          </cell>
          <cell r="F488" t="str">
            <v>BRAHMA</v>
          </cell>
          <cell r="G488" t="str">
            <v>BRAHMA CHOPP ZERO</v>
          </cell>
          <cell r="H488">
            <v>4.2000000000000003E-2</v>
          </cell>
          <cell r="I488">
            <v>39869</v>
          </cell>
          <cell r="J488">
            <v>7891149104994</v>
          </cell>
          <cell r="K488">
            <v>7891149104932</v>
          </cell>
        </row>
        <row r="489">
          <cell r="B489">
            <v>20533</v>
          </cell>
          <cell r="C489">
            <v>205336</v>
          </cell>
          <cell r="D489">
            <v>205336</v>
          </cell>
          <cell r="E489" t="str">
            <v>BRAHMA DUPLO MALTE GFA VD 1L</v>
          </cell>
          <cell r="F489" t="str">
            <v>BRAHMA</v>
          </cell>
          <cell r="G489" t="str">
            <v>BRAHMA DUPLO MALTE</v>
          </cell>
          <cell r="H489">
            <v>0.12</v>
          </cell>
          <cell r="I489">
            <v>78651</v>
          </cell>
          <cell r="J489">
            <v>7891991295260</v>
          </cell>
          <cell r="K489">
            <v>7891991295260</v>
          </cell>
        </row>
        <row r="490">
          <cell r="B490">
            <v>18349</v>
          </cell>
          <cell r="C490">
            <v>183491</v>
          </cell>
          <cell r="D490">
            <v>183491</v>
          </cell>
          <cell r="E490" t="str">
            <v>BRAHMA EXTRA HELLER BOCK BARRIL KEG 30L NPAL</v>
          </cell>
          <cell r="F490" t="str">
            <v>BRAHMA</v>
          </cell>
          <cell r="G490" t="str">
            <v>BRAHMA EXTRA HELLER BOCK</v>
          </cell>
          <cell r="H490">
            <v>0.01</v>
          </cell>
          <cell r="I490">
            <v>68731</v>
          </cell>
          <cell r="J490">
            <v>7891149108343</v>
          </cell>
          <cell r="K490">
            <v>7891149108343</v>
          </cell>
        </row>
        <row r="491">
          <cell r="B491">
            <v>17944</v>
          </cell>
          <cell r="C491">
            <v>179440</v>
          </cell>
          <cell r="D491">
            <v>179440</v>
          </cell>
          <cell r="E491" t="str">
            <v>BRAHMA EXTRA LAGER GFA VD 300ML CX C/23</v>
          </cell>
          <cell r="F491" t="str">
            <v>BRAHMA</v>
          </cell>
          <cell r="G491" t="str">
            <v>BRAHMA EXTRA LAGER</v>
          </cell>
          <cell r="H491">
            <v>6.9000000000000006E-2</v>
          </cell>
          <cell r="I491">
            <v>66535</v>
          </cell>
          <cell r="J491">
            <v>7891149107964</v>
          </cell>
          <cell r="K491">
            <v>7891149107957</v>
          </cell>
        </row>
        <row r="492">
          <cell r="B492">
            <v>17196</v>
          </cell>
          <cell r="C492">
            <v>171967</v>
          </cell>
          <cell r="D492">
            <v>3624</v>
          </cell>
          <cell r="E492" t="str">
            <v>BRAHMA EXTRA MARZEN LONG NECK 355ML SIX-PACK BANDEJA C/4 OKTOBERFE</v>
          </cell>
          <cell r="F492" t="str">
            <v>BRAHMA</v>
          </cell>
          <cell r="G492" t="str">
            <v>BRAHMA EXTRA MARZEN</v>
          </cell>
          <cell r="H492">
            <v>8.5199999999999998E-2</v>
          </cell>
          <cell r="I492">
            <v>62564</v>
          </cell>
          <cell r="J492">
            <v>7891149107438</v>
          </cell>
          <cell r="K492">
            <v>7891149107414</v>
          </cell>
        </row>
        <row r="493">
          <cell r="B493">
            <v>17349</v>
          </cell>
          <cell r="C493">
            <v>173492</v>
          </cell>
          <cell r="D493">
            <v>173492</v>
          </cell>
          <cell r="E493" t="str">
            <v>BRAHMA EXTRA VARIETY PACK LN 355ML SIX-PACK C/2</v>
          </cell>
          <cell r="F493" t="str">
            <v>BRAHMA</v>
          </cell>
          <cell r="G493" t="str">
            <v>BRAHMA EXTRA VARIETY PACK</v>
          </cell>
          <cell r="H493">
            <v>4.2599999999999999E-2</v>
          </cell>
          <cell r="I493">
            <v>63219</v>
          </cell>
          <cell r="J493">
            <v>7891149107605</v>
          </cell>
          <cell r="K493">
            <v>7891149107612</v>
          </cell>
        </row>
        <row r="494">
          <cell r="B494">
            <v>14076</v>
          </cell>
          <cell r="C494">
            <v>140764</v>
          </cell>
          <cell r="D494">
            <v>140764</v>
          </cell>
          <cell r="E494" t="str">
            <v>BRAHMA EXTRA WEISS 600ML</v>
          </cell>
          <cell r="F494" t="str">
            <v>BRAHMA</v>
          </cell>
          <cell r="G494" t="str">
            <v>BRAHMA EXTRA WEISS</v>
          </cell>
          <cell r="H494">
            <v>7.1999999999999995E-2</v>
          </cell>
          <cell r="I494">
            <v>49444</v>
          </cell>
          <cell r="J494">
            <v>7891149106356</v>
          </cell>
          <cell r="K494">
            <v>7891149106356</v>
          </cell>
        </row>
        <row r="495">
          <cell r="B495">
            <v>14324</v>
          </cell>
          <cell r="C495">
            <v>143248</v>
          </cell>
          <cell r="D495">
            <v>143248</v>
          </cell>
          <cell r="E495" t="str">
            <v>BRAHMA EXTRA WEISS ONE WAY 600ML CX 12</v>
          </cell>
          <cell r="F495" t="str">
            <v>BRAHMA</v>
          </cell>
          <cell r="G495" t="str">
            <v>BRAHMA EXTRA WEISS</v>
          </cell>
          <cell r="H495">
            <v>7.1999999999999995E-2</v>
          </cell>
          <cell r="I495">
            <v>49870</v>
          </cell>
          <cell r="J495">
            <v>7891149106554</v>
          </cell>
          <cell r="K495">
            <v>7891149106356</v>
          </cell>
        </row>
        <row r="496">
          <cell r="B496">
            <v>13837</v>
          </cell>
          <cell r="C496">
            <v>138370</v>
          </cell>
          <cell r="D496">
            <v>138370</v>
          </cell>
          <cell r="E496" t="str">
            <v>BUCANERO FUERTE L N 350ML SH C/24</v>
          </cell>
          <cell r="F496" t="str">
            <v>BUCANERO</v>
          </cell>
          <cell r="G496" t="str">
            <v>BUCANERO FUERTE</v>
          </cell>
          <cell r="H496">
            <v>8.4000000000000005E-2</v>
          </cell>
          <cell r="I496">
            <v>48182</v>
          </cell>
          <cell r="J496">
            <v>8500001270089</v>
          </cell>
          <cell r="K496">
            <v>8500001270089</v>
          </cell>
        </row>
        <row r="497">
          <cell r="B497">
            <v>11353</v>
          </cell>
          <cell r="C497">
            <v>113530</v>
          </cell>
          <cell r="D497">
            <v>113530</v>
          </cell>
          <cell r="E497" t="str">
            <v>BUDWEISER GFA ALUMINIO 473ML FOUR PACK CX C/6</v>
          </cell>
          <cell r="F497" t="str">
            <v>BUDWEISER</v>
          </cell>
          <cell r="G497" t="str">
            <v>BUDWEISER</v>
          </cell>
          <cell r="H497">
            <v>0.11352</v>
          </cell>
          <cell r="I497">
            <v>39198</v>
          </cell>
          <cell r="J497">
            <v>7891991010818</v>
          </cell>
          <cell r="K497">
            <v>7891991010801</v>
          </cell>
        </row>
        <row r="498">
          <cell r="B498">
            <v>20244</v>
          </cell>
          <cell r="C498">
            <v>202440</v>
          </cell>
          <cell r="D498">
            <v>178103</v>
          </cell>
          <cell r="E498" t="str">
            <v>BUDWEISER ONE WAY 550ML CX C/12 EXPORTACAO</v>
          </cell>
          <cell r="F498" t="str">
            <v>BUDWEISER</v>
          </cell>
          <cell r="G498" t="str">
            <v>BUDWEISER</v>
          </cell>
          <cell r="H498">
            <v>6.6000000000000003E-2</v>
          </cell>
          <cell r="I498">
            <v>77404</v>
          </cell>
          <cell r="J498">
            <v>7891991014793</v>
          </cell>
          <cell r="K498">
            <v>7891991014786</v>
          </cell>
        </row>
        <row r="499">
          <cell r="B499">
            <v>2548</v>
          </cell>
          <cell r="C499">
            <v>25486</v>
          </cell>
          <cell r="D499">
            <v>25486</v>
          </cell>
          <cell r="E499" t="str">
            <v>BUDWEISER 600ML</v>
          </cell>
          <cell r="F499" t="str">
            <v>BUDWEISER</v>
          </cell>
          <cell r="G499" t="str">
            <v>BUDWEISER</v>
          </cell>
          <cell r="H499">
            <v>7.1999999999999995E-2</v>
          </cell>
          <cell r="I499">
            <v>38884</v>
          </cell>
          <cell r="J499">
            <v>7891991010870</v>
          </cell>
          <cell r="K499">
            <v>7891991010870</v>
          </cell>
        </row>
        <row r="500">
          <cell r="B500">
            <v>16651</v>
          </cell>
          <cell r="C500">
            <v>166512</v>
          </cell>
          <cell r="D500">
            <v>166512</v>
          </cell>
          <cell r="E500" t="str">
            <v>BUDWEISER GFA ALU 340ML CX 24</v>
          </cell>
          <cell r="F500" t="str">
            <v>BUDWEISER</v>
          </cell>
          <cell r="G500" t="str">
            <v>BUDWEISER</v>
          </cell>
          <cell r="H500">
            <v>8.1600000000000006E-2</v>
          </cell>
          <cell r="I500">
            <v>59032</v>
          </cell>
          <cell r="J500">
            <v>18200283895</v>
          </cell>
          <cell r="K500">
            <v>18200258817</v>
          </cell>
        </row>
        <row r="501">
          <cell r="B501">
            <v>17987</v>
          </cell>
          <cell r="C501">
            <v>179879</v>
          </cell>
          <cell r="D501">
            <v>113530</v>
          </cell>
          <cell r="E501" t="str">
            <v>BUDWEISER GFA ALU 473ML CX 24 WORLD CUP</v>
          </cell>
          <cell r="F501" t="str">
            <v>BUDWEISER</v>
          </cell>
          <cell r="G501" t="str">
            <v>BUDWEISER</v>
          </cell>
          <cell r="H501">
            <v>0.11352</v>
          </cell>
          <cell r="I501">
            <v>64187</v>
          </cell>
          <cell r="J501">
            <v>18200966583</v>
          </cell>
          <cell r="K501">
            <v>18200004735</v>
          </cell>
        </row>
        <row r="502">
          <cell r="B502">
            <v>20230</v>
          </cell>
          <cell r="C502">
            <v>202309</v>
          </cell>
          <cell r="D502">
            <v>105395</v>
          </cell>
          <cell r="E502" t="str">
            <v>BUDWEISER LATA 350ML CX CARTAO C/12 NPAL MULTPACK</v>
          </cell>
          <cell r="F502" t="str">
            <v>BUDWEISER</v>
          </cell>
          <cell r="G502" t="str">
            <v>BUDWEISER</v>
          </cell>
          <cell r="H502">
            <v>4.2000000000000003E-2</v>
          </cell>
          <cell r="I502">
            <v>77358</v>
          </cell>
          <cell r="J502">
            <v>7891991294652</v>
          </cell>
          <cell r="K502">
            <v>7891991294652</v>
          </cell>
        </row>
        <row r="503">
          <cell r="B503">
            <v>18813</v>
          </cell>
          <cell r="C503">
            <v>188136</v>
          </cell>
          <cell r="D503">
            <v>188136</v>
          </cell>
          <cell r="E503" t="str">
            <v>BUDWEISER LATA 410ML SH C 2 CX CARTAO</v>
          </cell>
          <cell r="F503" t="str">
            <v>BUDWEISER</v>
          </cell>
          <cell r="G503" t="str">
            <v>BUDWEISER</v>
          </cell>
          <cell r="H503">
            <v>4.9200000000000001E-2</v>
          </cell>
          <cell r="I503">
            <v>70794</v>
          </cell>
          <cell r="J503">
            <v>7891991015547</v>
          </cell>
          <cell r="K503">
            <v>7891991015523</v>
          </cell>
        </row>
        <row r="504">
          <cell r="B504">
            <v>19831</v>
          </cell>
          <cell r="C504">
            <v>198317</v>
          </cell>
          <cell r="D504">
            <v>128405</v>
          </cell>
          <cell r="E504" t="str">
            <v>BUDWEISER LIGHT LATA 355ML CX C/4 SIXPACK</v>
          </cell>
          <cell r="F504" t="str">
            <v>BUDWEISER</v>
          </cell>
          <cell r="G504" t="str">
            <v>BUDWEISER LIGHT</v>
          </cell>
          <cell r="H504">
            <v>8.5199999999999998E-2</v>
          </cell>
          <cell r="I504">
            <v>53038</v>
          </cell>
          <cell r="J504">
            <v>18200530340</v>
          </cell>
          <cell r="K504">
            <v>18200001062</v>
          </cell>
        </row>
        <row r="505">
          <cell r="B505">
            <v>16074</v>
          </cell>
          <cell r="C505">
            <v>160747</v>
          </cell>
          <cell r="D505">
            <v>11056</v>
          </cell>
          <cell r="E505" t="str">
            <v>BUDWEISER LIGHT ONE WAY 355ML CX C/4 SIX PACK</v>
          </cell>
          <cell r="F505" t="str">
            <v>BUDWEISER</v>
          </cell>
          <cell r="G505" t="str">
            <v>BUDWEISER LIGHT</v>
          </cell>
          <cell r="H505">
            <v>8.5199999999999998E-2</v>
          </cell>
          <cell r="I505">
            <v>53087</v>
          </cell>
          <cell r="J505">
            <v>18200536564</v>
          </cell>
          <cell r="K505" t="str">
            <v xml:space="preserve">              </v>
          </cell>
        </row>
        <row r="506">
          <cell r="B506">
            <v>11371</v>
          </cell>
          <cell r="C506">
            <v>113712</v>
          </cell>
          <cell r="D506">
            <v>113712</v>
          </cell>
          <cell r="E506" t="str">
            <v>BUDWEISER LN 343ML SIXPACK CARTAO SH C/4</v>
          </cell>
          <cell r="F506" t="str">
            <v>BUDWEISER</v>
          </cell>
          <cell r="G506" t="str">
            <v>BUDWEISER</v>
          </cell>
          <cell r="H506">
            <v>8.2320000000000004E-2</v>
          </cell>
          <cell r="I506">
            <v>39200</v>
          </cell>
          <cell r="J506">
            <v>7891991010849</v>
          </cell>
          <cell r="K506">
            <v>7891991010832</v>
          </cell>
        </row>
        <row r="507">
          <cell r="B507">
            <v>17695</v>
          </cell>
          <cell r="C507">
            <v>176958</v>
          </cell>
          <cell r="D507">
            <v>105395</v>
          </cell>
          <cell r="E507" t="str">
            <v>BUDWEISER LT 350ML CX CARTAO FLAT 24</v>
          </cell>
          <cell r="F507" t="str">
            <v>BUDWEISER</v>
          </cell>
          <cell r="G507" t="str">
            <v>BUDWEISER</v>
          </cell>
          <cell r="H507">
            <v>8.4000000000000005E-2</v>
          </cell>
          <cell r="I507">
            <v>64438</v>
          </cell>
          <cell r="J507">
            <v>7891991014663</v>
          </cell>
          <cell r="K507">
            <v>7891991010481</v>
          </cell>
        </row>
        <row r="508">
          <cell r="B508">
            <v>13404</v>
          </cell>
          <cell r="C508">
            <v>134049</v>
          </cell>
          <cell r="D508">
            <v>141358</v>
          </cell>
          <cell r="E508" t="str">
            <v>BUDWEISER LT 473ML SH C/12 NPAL</v>
          </cell>
          <cell r="F508" t="str">
            <v>BUDWEISER</v>
          </cell>
          <cell r="G508" t="str">
            <v>BUDWEISER</v>
          </cell>
          <cell r="H508">
            <v>5.6759999999999998E-2</v>
          </cell>
          <cell r="I508">
            <v>45259</v>
          </cell>
          <cell r="J508">
            <v>7891991011730</v>
          </cell>
          <cell r="K508">
            <v>7891991011723</v>
          </cell>
        </row>
        <row r="509">
          <cell r="B509">
            <v>14099</v>
          </cell>
          <cell r="C509">
            <v>140996</v>
          </cell>
          <cell r="D509">
            <v>140996</v>
          </cell>
          <cell r="E509" t="str">
            <v>BUDWEISER ONE WAY 600ML CX C/12 NPAL</v>
          </cell>
          <cell r="F509" t="str">
            <v>BUDWEISER</v>
          </cell>
          <cell r="G509" t="str">
            <v>BUDWEISER</v>
          </cell>
          <cell r="H509">
            <v>7.1999999999999995E-2</v>
          </cell>
          <cell r="I509">
            <v>49449</v>
          </cell>
          <cell r="J509">
            <v>7891991012447</v>
          </cell>
          <cell r="K509">
            <v>7891991010870</v>
          </cell>
        </row>
        <row r="510">
          <cell r="B510">
            <v>17202</v>
          </cell>
          <cell r="C510">
            <v>172023</v>
          </cell>
          <cell r="D510">
            <v>140996</v>
          </cell>
          <cell r="E510" t="str">
            <v>BUDWEISER ONE WAY 600ML CX C/12 NPAL NENO VERSION</v>
          </cell>
          <cell r="F510" t="str">
            <v>BUDWEISER</v>
          </cell>
          <cell r="G510" t="str">
            <v>BUDWEISER</v>
          </cell>
          <cell r="H510">
            <v>7.1999999999999995E-2</v>
          </cell>
          <cell r="I510">
            <v>62573</v>
          </cell>
          <cell r="J510">
            <v>7891991014175</v>
          </cell>
          <cell r="K510">
            <v>7891991014168</v>
          </cell>
        </row>
        <row r="511">
          <cell r="B511">
            <v>15531</v>
          </cell>
          <cell r="C511">
            <v>155317</v>
          </cell>
          <cell r="D511">
            <v>155317</v>
          </cell>
          <cell r="E511" t="str">
            <v>BELLE-VUE GUEUZE ONE WAY 250ML CX C/24</v>
          </cell>
          <cell r="F511" t="str">
            <v>BELLE-VUE</v>
          </cell>
          <cell r="G511" t="str">
            <v>BELLE-VUE GUEUZE</v>
          </cell>
          <cell r="H511">
            <v>0.06</v>
          </cell>
          <cell r="I511">
            <v>48271</v>
          </cell>
          <cell r="J511">
            <v>5410228218166</v>
          </cell>
          <cell r="K511">
            <v>5410228141587</v>
          </cell>
        </row>
        <row r="512">
          <cell r="B512">
            <v>971</v>
          </cell>
          <cell r="C512">
            <v>9712</v>
          </cell>
          <cell r="D512">
            <v>9712</v>
          </cell>
          <cell r="E512" t="str">
            <v>CARACU 300ML</v>
          </cell>
          <cell r="F512" t="str">
            <v>CARACU</v>
          </cell>
          <cell r="G512" t="str">
            <v>CARACU</v>
          </cell>
          <cell r="H512">
            <v>3.5999999999999997E-2</v>
          </cell>
          <cell r="I512">
            <v>38710</v>
          </cell>
          <cell r="J512">
            <v>7891149210107</v>
          </cell>
          <cell r="K512">
            <v>7891149210107</v>
          </cell>
        </row>
        <row r="513">
          <cell r="B513">
            <v>16122</v>
          </cell>
          <cell r="C513">
            <v>161224</v>
          </cell>
          <cell r="D513">
            <v>161224</v>
          </cell>
          <cell r="E513" t="str">
            <v>CASTAGNALE ONE WAY 330ML CX C-12</v>
          </cell>
          <cell r="F513" t="str">
            <v>BIRRA DEL BORGO</v>
          </cell>
          <cell r="G513" t="str">
            <v>CASTAGNALE</v>
          </cell>
          <cell r="H513">
            <v>3.9600000000000003E-2</v>
          </cell>
          <cell r="I513">
            <v>57461</v>
          </cell>
          <cell r="J513">
            <v>8033493323341</v>
          </cell>
          <cell r="K513">
            <v>8033493323402</v>
          </cell>
        </row>
        <row r="514">
          <cell r="B514">
            <v>17593</v>
          </cell>
          <cell r="C514">
            <v>175935</v>
          </cell>
          <cell r="D514">
            <v>175935</v>
          </cell>
          <cell r="E514" t="str">
            <v>CHOPP BRAHMA EXTRA MARZEN BARRIL KEG 30L NPAL</v>
          </cell>
          <cell r="F514" t="str">
            <v>BRAHMA</v>
          </cell>
          <cell r="G514" t="str">
            <v>CHOPP BRAHMA EXTRA MARZEN</v>
          </cell>
          <cell r="H514">
            <v>0.01</v>
          </cell>
          <cell r="I514">
            <v>64025</v>
          </cell>
          <cell r="J514">
            <v>7891149107629</v>
          </cell>
          <cell r="K514">
            <v>7891149107629</v>
          </cell>
        </row>
        <row r="515">
          <cell r="B515">
            <v>16981</v>
          </cell>
          <cell r="C515">
            <v>169813</v>
          </cell>
          <cell r="D515">
            <v>162461</v>
          </cell>
          <cell r="E515" t="str">
            <v>CHOPP COLORADO EUGENIA BARRIL KEG 50L NPAL</v>
          </cell>
          <cell r="F515" t="str">
            <v>COLORADO</v>
          </cell>
          <cell r="G515" t="str">
            <v>CHOPP COLORADO EUGENIA</v>
          </cell>
          <cell r="H515">
            <v>0.01</v>
          </cell>
          <cell r="I515">
            <v>61221</v>
          </cell>
          <cell r="J515">
            <v>7898605250547</v>
          </cell>
          <cell r="K515">
            <v>7898605250547</v>
          </cell>
        </row>
        <row r="516">
          <cell r="B516">
            <v>16350</v>
          </cell>
          <cell r="C516">
            <v>163501</v>
          </cell>
          <cell r="D516">
            <v>163519</v>
          </cell>
          <cell r="E516" t="str">
            <v>CHOPP COLORADO FRANGO BARRIL KEG 30L NPAL</v>
          </cell>
          <cell r="F516" t="str">
            <v>COLORADO</v>
          </cell>
          <cell r="G516" t="str">
            <v>CHOPP COLORADO FRANGO</v>
          </cell>
          <cell r="H516">
            <v>0.01</v>
          </cell>
          <cell r="I516">
            <v>58079</v>
          </cell>
          <cell r="J516">
            <v>7898605250301</v>
          </cell>
          <cell r="K516">
            <v>7898605250301</v>
          </cell>
        </row>
        <row r="517">
          <cell r="B517">
            <v>15339</v>
          </cell>
          <cell r="C517">
            <v>153395</v>
          </cell>
          <cell r="D517">
            <v>153270</v>
          </cell>
          <cell r="E517" t="str">
            <v>CHOPP COLORADO ITHACA BARRIL KEG 50L NPAL</v>
          </cell>
          <cell r="F517" t="str">
            <v>COLORADO</v>
          </cell>
          <cell r="G517" t="str">
            <v>CHOPP COLORADO ITHACA</v>
          </cell>
          <cell r="H517">
            <v>0.01</v>
          </cell>
          <cell r="I517">
            <v>53672</v>
          </cell>
          <cell r="J517">
            <v>7898925943952</v>
          </cell>
          <cell r="K517">
            <v>7898925943952</v>
          </cell>
        </row>
        <row r="518">
          <cell r="B518">
            <v>16982</v>
          </cell>
          <cell r="C518">
            <v>169821</v>
          </cell>
          <cell r="D518">
            <v>164335</v>
          </cell>
          <cell r="E518" t="str">
            <v>CHOPP COLORADO NASSAU BARRIL KEG 50L NPAL</v>
          </cell>
          <cell r="F518" t="str">
            <v>COLORADO</v>
          </cell>
          <cell r="G518" t="str">
            <v>CHOPP COLORADO NASSAU</v>
          </cell>
          <cell r="H518">
            <v>0.01</v>
          </cell>
          <cell r="I518">
            <v>61222</v>
          </cell>
          <cell r="J518">
            <v>7898605250554</v>
          </cell>
          <cell r="K518">
            <v>7898605250554</v>
          </cell>
        </row>
        <row r="519">
          <cell r="B519">
            <v>15338</v>
          </cell>
          <cell r="C519">
            <v>153387</v>
          </cell>
          <cell r="D519">
            <v>153254</v>
          </cell>
          <cell r="E519" t="str">
            <v>CHOPP COLORADO VIXNU BARRIL KEG 50L NPAL</v>
          </cell>
          <cell r="F519" t="str">
            <v>COLORADO</v>
          </cell>
          <cell r="G519" t="str">
            <v>CHOPP COLORADO VIXNU</v>
          </cell>
          <cell r="H519">
            <v>0.01</v>
          </cell>
          <cell r="I519">
            <v>53671</v>
          </cell>
          <cell r="J519">
            <v>7898925943495</v>
          </cell>
          <cell r="K519">
            <v>7898925943495</v>
          </cell>
        </row>
        <row r="520">
          <cell r="B520">
            <v>17262</v>
          </cell>
          <cell r="C520">
            <v>172627</v>
          </cell>
          <cell r="D520">
            <v>172619</v>
          </cell>
          <cell r="E520" t="str">
            <v>CHOPP COLORADO NANO BARRIL KEG 50L NPAL</v>
          </cell>
          <cell r="F520" t="str">
            <v>COLORADO</v>
          </cell>
          <cell r="G520" t="str">
            <v>CHOPP COLORADO NANO</v>
          </cell>
          <cell r="H520">
            <v>0.01</v>
          </cell>
          <cell r="I520">
            <v>62775</v>
          </cell>
          <cell r="J520">
            <v>7898622963406</v>
          </cell>
          <cell r="K520">
            <v>7898622963406</v>
          </cell>
        </row>
        <row r="521">
          <cell r="B521">
            <v>19619</v>
          </cell>
          <cell r="C521">
            <v>196196</v>
          </cell>
          <cell r="D521">
            <v>196196</v>
          </cell>
          <cell r="E521" t="str">
            <v>CHOPP KONA BIG WAVE NAC BARRIL KEG 30L NPAL</v>
          </cell>
          <cell r="F521" t="str">
            <v>KONA</v>
          </cell>
          <cell r="G521" t="str">
            <v>CHOPP KONA BIG WAVE NAC</v>
          </cell>
          <cell r="H521">
            <v>0.01</v>
          </cell>
          <cell r="I521">
            <v>75232</v>
          </cell>
          <cell r="J521">
            <v>7891149109692</v>
          </cell>
          <cell r="K521">
            <v>7891149109692</v>
          </cell>
        </row>
        <row r="522">
          <cell r="B522">
            <v>19965</v>
          </cell>
          <cell r="C522">
            <v>199653</v>
          </cell>
          <cell r="D522">
            <v>199653</v>
          </cell>
          <cell r="E522" t="str">
            <v>CHOPP MOTIM 18 DO FORTE BARRIL KEG 30L NPAL</v>
          </cell>
          <cell r="F522" t="str">
            <v>MOTIM</v>
          </cell>
          <cell r="G522" t="str">
            <v>CHOPP MOTIM 18 DO FORTE</v>
          </cell>
          <cell r="H522">
            <v>0.01</v>
          </cell>
          <cell r="I522">
            <v>76171</v>
          </cell>
          <cell r="J522">
            <v>7898605252763</v>
          </cell>
          <cell r="K522">
            <v>7898605252763</v>
          </cell>
        </row>
        <row r="523">
          <cell r="B523">
            <v>5625</v>
          </cell>
          <cell r="C523">
            <v>56259</v>
          </cell>
          <cell r="D523">
            <v>37234</v>
          </cell>
          <cell r="E523" t="str">
            <v>CHOPP ANTARCTICA ESCURO BARRIL KEG 10L</v>
          </cell>
          <cell r="F523" t="str">
            <v>ANTARCTICA</v>
          </cell>
          <cell r="G523" t="str">
            <v>CHOPP ANTARCTICA ESCURO</v>
          </cell>
          <cell r="H523">
            <v>0.01</v>
          </cell>
          <cell r="I523">
            <v>38923</v>
          </cell>
          <cell r="J523">
            <v>7891991016063</v>
          </cell>
          <cell r="K523">
            <v>7891991016063</v>
          </cell>
        </row>
        <row r="524">
          <cell r="B524">
            <v>3723</v>
          </cell>
          <cell r="C524">
            <v>37234</v>
          </cell>
          <cell r="D524">
            <v>37234</v>
          </cell>
          <cell r="E524" t="str">
            <v>CHOPP ANTARCTICA ESCURO BARRIL KEG 30L</v>
          </cell>
          <cell r="F524" t="str">
            <v>ANTARCTICA</v>
          </cell>
          <cell r="G524" t="str">
            <v>CHOPP ANTARCTICA ESCURO</v>
          </cell>
          <cell r="H524">
            <v>0.01</v>
          </cell>
          <cell r="I524">
            <v>38907</v>
          </cell>
          <cell r="J524">
            <v>7891991016056</v>
          </cell>
          <cell r="K524">
            <v>7891991016056</v>
          </cell>
        </row>
        <row r="525">
          <cell r="B525">
            <v>6413</v>
          </cell>
          <cell r="C525">
            <v>64139</v>
          </cell>
          <cell r="D525">
            <v>63487</v>
          </cell>
          <cell r="E525" t="str">
            <v>CHOPP BOHEMIA ESCURO BARRIL KEG 30L</v>
          </cell>
          <cell r="F525" t="str">
            <v>BOHEMIA</v>
          </cell>
          <cell r="G525" t="str">
            <v>CHOPP BOHEMIA ESCURO</v>
          </cell>
          <cell r="H525">
            <v>0.01</v>
          </cell>
          <cell r="I525">
            <v>42770</v>
          </cell>
          <cell r="J525">
            <v>7891991008549</v>
          </cell>
          <cell r="K525">
            <v>7891991008549</v>
          </cell>
        </row>
        <row r="526">
          <cell r="B526">
            <v>848</v>
          </cell>
          <cell r="C526">
            <v>8482</v>
          </cell>
          <cell r="D526">
            <v>8482</v>
          </cell>
          <cell r="E526" t="str">
            <v>CHOPP BRAHMA CLARO GRANEL</v>
          </cell>
          <cell r="F526" t="str">
            <v>BRAHMA</v>
          </cell>
          <cell r="G526" t="str">
            <v>CHOPP BRAHMA CLARO</v>
          </cell>
          <cell r="H526">
            <v>0.01</v>
          </cell>
          <cell r="I526">
            <v>38704</v>
          </cell>
          <cell r="J526">
            <v>7891149109364</v>
          </cell>
          <cell r="K526">
            <v>7891149109364</v>
          </cell>
        </row>
        <row r="527">
          <cell r="B527">
            <v>15406</v>
          </cell>
          <cell r="C527">
            <v>154062</v>
          </cell>
          <cell r="D527">
            <v>153213</v>
          </cell>
          <cell r="E527" t="str">
            <v>CHOPP COLORADO APPIA BARRIL KEG 20L</v>
          </cell>
          <cell r="F527" t="str">
            <v>COLORADO</v>
          </cell>
          <cell r="G527" t="str">
            <v>CHOPP COLORADO APPIA</v>
          </cell>
          <cell r="H527">
            <v>0.01</v>
          </cell>
          <cell r="I527">
            <v>53957</v>
          </cell>
          <cell r="J527">
            <v>7898925943334</v>
          </cell>
          <cell r="K527">
            <v>7898925943334</v>
          </cell>
        </row>
        <row r="528">
          <cell r="B528">
            <v>18360</v>
          </cell>
          <cell r="C528">
            <v>183608</v>
          </cell>
          <cell r="D528">
            <v>153262</v>
          </cell>
          <cell r="E528" t="str">
            <v>CHOPP COLORADO BERTHO BARRIL KEG 10L N PAL</v>
          </cell>
          <cell r="F528" t="str">
            <v>COLORADO</v>
          </cell>
          <cell r="G528" t="str">
            <v>CHOPP COLORADO BERTHO</v>
          </cell>
          <cell r="H528">
            <v>0.01</v>
          </cell>
          <cell r="I528">
            <v>68680</v>
          </cell>
          <cell r="J528">
            <v>7898622963802</v>
          </cell>
          <cell r="K528">
            <v>7898622963802</v>
          </cell>
        </row>
        <row r="529">
          <cell r="B529">
            <v>15410</v>
          </cell>
          <cell r="C529">
            <v>154104</v>
          </cell>
          <cell r="D529">
            <v>153262</v>
          </cell>
          <cell r="E529" t="str">
            <v>CHOPP COLORADO BERTHO BARRIL KEG 20L</v>
          </cell>
          <cell r="F529" t="str">
            <v>COLORADO</v>
          </cell>
          <cell r="G529" t="str">
            <v>CHOPP COLORADO BERTHO</v>
          </cell>
          <cell r="H529">
            <v>0.01</v>
          </cell>
          <cell r="I529">
            <v>53961</v>
          </cell>
          <cell r="J529">
            <v>7898925943501</v>
          </cell>
          <cell r="K529">
            <v>7898925943501</v>
          </cell>
        </row>
        <row r="530">
          <cell r="B530">
            <v>19588</v>
          </cell>
          <cell r="C530">
            <v>195883</v>
          </cell>
          <cell r="D530">
            <v>195883</v>
          </cell>
          <cell r="E530" t="str">
            <v>CHOPP COLORADO BRASIL AMBER LAGER C BARU BARRIL KEG 30L NPAL</v>
          </cell>
          <cell r="F530" t="str">
            <v>COLORADO</v>
          </cell>
          <cell r="G530" t="str">
            <v>CHOPP COLORADO BRASIL AMBER LAGER C BARU</v>
          </cell>
          <cell r="H530">
            <v>0.01</v>
          </cell>
          <cell r="I530">
            <v>75057</v>
          </cell>
          <cell r="J530">
            <v>7898605252190</v>
          </cell>
          <cell r="K530">
            <v>7898605252190</v>
          </cell>
        </row>
        <row r="531">
          <cell r="B531">
            <v>20279</v>
          </cell>
          <cell r="C531">
            <v>202796</v>
          </cell>
          <cell r="D531">
            <v>202796</v>
          </cell>
          <cell r="E531" t="str">
            <v>CHOPP COLORADO BRASIL C S NOVEMBRO BARRIL KEG 30L NPAL</v>
          </cell>
          <cell r="F531" t="str">
            <v>COLORADO</v>
          </cell>
          <cell r="G531" t="str">
            <v>CHOPP COLORADO BRASIL C S NOVEMBRO</v>
          </cell>
          <cell r="H531">
            <v>0.01</v>
          </cell>
          <cell r="I531">
            <v>77452</v>
          </cell>
          <cell r="J531">
            <v>7898605253036</v>
          </cell>
          <cell r="K531">
            <v>7898605253036</v>
          </cell>
        </row>
        <row r="532">
          <cell r="B532">
            <v>19585</v>
          </cell>
          <cell r="C532">
            <v>195859</v>
          </cell>
          <cell r="D532">
            <v>195859</v>
          </cell>
          <cell r="E532" t="str">
            <v>CHOPP COLORADO BRASIL DOUBLE APPIA BARRIL KEG 30L NPAL</v>
          </cell>
          <cell r="F532" t="str">
            <v>COLORADO</v>
          </cell>
          <cell r="G532" t="str">
            <v>CHOPP COLORADO BRASIL DOUBLE APPIA</v>
          </cell>
          <cell r="H532">
            <v>0.01</v>
          </cell>
          <cell r="I532">
            <v>75041</v>
          </cell>
          <cell r="J532">
            <v>7898605252176</v>
          </cell>
          <cell r="K532">
            <v>7898605252176</v>
          </cell>
        </row>
        <row r="533">
          <cell r="B533">
            <v>15344</v>
          </cell>
          <cell r="C533">
            <v>153445</v>
          </cell>
          <cell r="D533">
            <v>153429</v>
          </cell>
          <cell r="E533" t="str">
            <v>CHOPP COLORADO CAUIM 016 BARRIL KEG 10L NPAL</v>
          </cell>
          <cell r="F533" t="str">
            <v>COLORADO</v>
          </cell>
          <cell r="G533" t="str">
            <v>CHOPP COLORADO CAUIM 016</v>
          </cell>
          <cell r="H533">
            <v>0.01</v>
          </cell>
          <cell r="I533">
            <v>53748</v>
          </cell>
          <cell r="J533">
            <v>7898605250233</v>
          </cell>
          <cell r="K533">
            <v>7898605250233</v>
          </cell>
        </row>
        <row r="534">
          <cell r="B534">
            <v>15345</v>
          </cell>
          <cell r="C534">
            <v>153452</v>
          </cell>
          <cell r="D534">
            <v>153429</v>
          </cell>
          <cell r="E534" t="str">
            <v>CHOPP COLORADO CAUIM 016 BARRIL KEG 20L</v>
          </cell>
          <cell r="F534" t="str">
            <v>COLORADO</v>
          </cell>
          <cell r="G534" t="str">
            <v>CHOPP COLORADO CAUIM 016</v>
          </cell>
          <cell r="H534">
            <v>0.01</v>
          </cell>
          <cell r="I534">
            <v>53750</v>
          </cell>
          <cell r="J534">
            <v>7898605250240</v>
          </cell>
          <cell r="K534">
            <v>7898605250240</v>
          </cell>
        </row>
        <row r="535">
          <cell r="B535">
            <v>15343</v>
          </cell>
          <cell r="C535">
            <v>153437</v>
          </cell>
          <cell r="D535">
            <v>153429</v>
          </cell>
          <cell r="E535" t="str">
            <v>CHOPP COLORADO CAUIM 016 BARRIL KEG 50L NPAL</v>
          </cell>
          <cell r="F535" t="str">
            <v>COLORADO</v>
          </cell>
          <cell r="G535" t="str">
            <v>CHOPP COLORADO CAUIM 016</v>
          </cell>
          <cell r="H535">
            <v>0.01</v>
          </cell>
          <cell r="I535">
            <v>53747</v>
          </cell>
          <cell r="J535">
            <v>7898605250264</v>
          </cell>
          <cell r="K535">
            <v>7898605250264</v>
          </cell>
        </row>
        <row r="536">
          <cell r="B536">
            <v>15405</v>
          </cell>
          <cell r="C536">
            <v>154054</v>
          </cell>
          <cell r="D536">
            <v>153205</v>
          </cell>
          <cell r="E536" t="str">
            <v>CHOPP COLORADO CAUIM BARRIL KEG 20L</v>
          </cell>
          <cell r="F536" t="str">
            <v>COLORADO</v>
          </cell>
          <cell r="G536" t="str">
            <v>CHOPP COLORADO CAUIM</v>
          </cell>
          <cell r="H536">
            <v>0.01</v>
          </cell>
          <cell r="I536">
            <v>53956</v>
          </cell>
          <cell r="J536">
            <v>7898925943280</v>
          </cell>
          <cell r="K536">
            <v>7898925943280</v>
          </cell>
        </row>
        <row r="537">
          <cell r="B537">
            <v>15331</v>
          </cell>
          <cell r="C537">
            <v>153312</v>
          </cell>
          <cell r="D537">
            <v>153239</v>
          </cell>
          <cell r="E537" t="str">
            <v>CHOPP COLORADO DEMOISELLE BARRIL KEG 10L NPAL</v>
          </cell>
          <cell r="F537" t="str">
            <v>COLORADO</v>
          </cell>
          <cell r="G537" t="str">
            <v>CHOPP COLORADO DEMOISELLE</v>
          </cell>
          <cell r="H537">
            <v>0.01</v>
          </cell>
          <cell r="I537">
            <v>53664</v>
          </cell>
          <cell r="J537">
            <v>7898925943419</v>
          </cell>
          <cell r="K537">
            <v>7898925943419</v>
          </cell>
        </row>
        <row r="538">
          <cell r="B538">
            <v>15408</v>
          </cell>
          <cell r="C538">
            <v>154088</v>
          </cell>
          <cell r="D538">
            <v>153239</v>
          </cell>
          <cell r="E538" t="str">
            <v>CHOPP COLORADO DEMOISELLE BARRIL KEG 20L</v>
          </cell>
          <cell r="F538" t="str">
            <v>COLORADO</v>
          </cell>
          <cell r="G538" t="str">
            <v>CHOPP COLORADO DEMOISELLE</v>
          </cell>
          <cell r="H538">
            <v>0.01</v>
          </cell>
          <cell r="I538">
            <v>53959</v>
          </cell>
          <cell r="J538">
            <v>7898925943433</v>
          </cell>
          <cell r="K538">
            <v>7898925943433</v>
          </cell>
        </row>
        <row r="539">
          <cell r="B539">
            <v>15337</v>
          </cell>
          <cell r="C539">
            <v>153379</v>
          </cell>
          <cell r="D539">
            <v>153239</v>
          </cell>
          <cell r="E539" t="str">
            <v>CHOPP COLORADO DEMOISELLE BARRIL KEG 50L NPAL</v>
          </cell>
          <cell r="F539" t="str">
            <v>COLORADO</v>
          </cell>
          <cell r="G539" t="str">
            <v>CHOPP COLORADO DEMOISELLE</v>
          </cell>
          <cell r="H539">
            <v>0.01</v>
          </cell>
          <cell r="I539">
            <v>53670</v>
          </cell>
          <cell r="J539">
            <v>7898925943457</v>
          </cell>
          <cell r="K539">
            <v>7898925943457</v>
          </cell>
        </row>
        <row r="540">
          <cell r="B540">
            <v>18363</v>
          </cell>
          <cell r="C540">
            <v>183632</v>
          </cell>
          <cell r="D540">
            <v>162461</v>
          </cell>
          <cell r="E540" t="str">
            <v>CHOPP COLORADO EUGENIA BARRIL KEG 20L</v>
          </cell>
          <cell r="F540" t="str">
            <v>COLORADO</v>
          </cell>
          <cell r="G540" t="str">
            <v>CHOPP COLORADO EUGENIA</v>
          </cell>
          <cell r="H540">
            <v>0.01</v>
          </cell>
          <cell r="I540">
            <v>68683</v>
          </cell>
          <cell r="J540">
            <v>7898622962928</v>
          </cell>
          <cell r="K540">
            <v>7898622962928</v>
          </cell>
        </row>
        <row r="541">
          <cell r="B541">
            <v>18347</v>
          </cell>
          <cell r="C541">
            <v>183475</v>
          </cell>
          <cell r="D541">
            <v>183483</v>
          </cell>
          <cell r="E541" t="str">
            <v>CHOPP COLORADO GUANABARA BARRIL KEG 30L NPAL</v>
          </cell>
          <cell r="F541" t="str">
            <v>COLORADO</v>
          </cell>
          <cell r="G541" t="str">
            <v>CHOPP COLORADO GUANABARA</v>
          </cell>
          <cell r="H541">
            <v>0.01</v>
          </cell>
          <cell r="I541">
            <v>68675</v>
          </cell>
          <cell r="J541">
            <v>7898605255498</v>
          </cell>
          <cell r="K541">
            <v>7898605255498</v>
          </cell>
        </row>
        <row r="542">
          <cell r="B542">
            <v>18366</v>
          </cell>
          <cell r="C542">
            <v>183665</v>
          </cell>
          <cell r="D542">
            <v>159319</v>
          </cell>
          <cell r="E542" t="str">
            <v>CHOPP COLORADO ICI 02 BARRIL KEG 10L N PAL</v>
          </cell>
          <cell r="F542" t="str">
            <v>COLORADO</v>
          </cell>
          <cell r="G542" t="str">
            <v>CHOPP COLORADO ICI 02</v>
          </cell>
          <cell r="H542">
            <v>0.01</v>
          </cell>
          <cell r="I542">
            <v>68668</v>
          </cell>
          <cell r="J542">
            <v>7898925943532</v>
          </cell>
          <cell r="K542">
            <v>7898925943532</v>
          </cell>
        </row>
        <row r="543">
          <cell r="B543">
            <v>18367</v>
          </cell>
          <cell r="C543">
            <v>183673</v>
          </cell>
          <cell r="D543">
            <v>159319</v>
          </cell>
          <cell r="E543" t="str">
            <v>CHOPP COLORADO ICI 02 BARRIL KEG 20L</v>
          </cell>
          <cell r="F543" t="str">
            <v>COLORADO</v>
          </cell>
          <cell r="G543" t="str">
            <v>CHOPP COLORADO ICI 02</v>
          </cell>
          <cell r="H543">
            <v>0.01</v>
          </cell>
          <cell r="I543">
            <v>68669</v>
          </cell>
          <cell r="J543">
            <v>7898622962942</v>
          </cell>
          <cell r="K543">
            <v>7898622962942</v>
          </cell>
        </row>
        <row r="544">
          <cell r="B544">
            <v>15407</v>
          </cell>
          <cell r="C544">
            <v>154070</v>
          </cell>
          <cell r="D544">
            <v>153221</v>
          </cell>
          <cell r="E544" t="str">
            <v>CHOPP COLORADO INDICA BARRIL KEG 20L</v>
          </cell>
          <cell r="F544" t="str">
            <v>COLORADO</v>
          </cell>
          <cell r="G544" t="str">
            <v>CHOPP COLORADO INDICA</v>
          </cell>
          <cell r="H544">
            <v>0.01</v>
          </cell>
          <cell r="I544">
            <v>53958</v>
          </cell>
          <cell r="J544">
            <v>7898925943389</v>
          </cell>
          <cell r="K544">
            <v>7898925943389</v>
          </cell>
        </row>
        <row r="545">
          <cell r="B545">
            <v>15336</v>
          </cell>
          <cell r="C545">
            <v>153361</v>
          </cell>
          <cell r="D545">
            <v>153221</v>
          </cell>
          <cell r="E545" t="str">
            <v>CHOPP COLORADO INDICA BARRIL KEG 50L NPAL</v>
          </cell>
          <cell r="F545" t="str">
            <v>COLORADO</v>
          </cell>
          <cell r="G545" t="str">
            <v>CHOPP COLORADO INDICA</v>
          </cell>
          <cell r="H545">
            <v>0.01</v>
          </cell>
          <cell r="I545">
            <v>53669</v>
          </cell>
          <cell r="J545">
            <v>7898925943402</v>
          </cell>
          <cell r="K545">
            <v>7898925943402</v>
          </cell>
        </row>
        <row r="546">
          <cell r="B546">
            <v>15327</v>
          </cell>
          <cell r="C546">
            <v>153270</v>
          </cell>
          <cell r="D546">
            <v>153270</v>
          </cell>
          <cell r="E546" t="str">
            <v>CHOPP COLORADO ITHACA BARRIL KEG 30L NPAL</v>
          </cell>
          <cell r="F546" t="str">
            <v>COLORADO</v>
          </cell>
          <cell r="G546" t="str">
            <v>CHOPP COLORADO ITHACA</v>
          </cell>
          <cell r="H546">
            <v>0.01</v>
          </cell>
          <cell r="I546">
            <v>53659</v>
          </cell>
          <cell r="J546">
            <v>7898925943563</v>
          </cell>
          <cell r="K546">
            <v>7898925943563</v>
          </cell>
        </row>
        <row r="547">
          <cell r="B547">
            <v>19823</v>
          </cell>
          <cell r="C547">
            <v>198234</v>
          </cell>
          <cell r="D547">
            <v>195206</v>
          </cell>
          <cell r="E547" t="str">
            <v>CHOPP COLORADO LAGER BARRIL KEG 10L N PAL</v>
          </cell>
          <cell r="F547" t="str">
            <v>COLORADO</v>
          </cell>
          <cell r="G547" t="str">
            <v>CHOPP COLORADO LAGER</v>
          </cell>
          <cell r="H547">
            <v>0.01</v>
          </cell>
          <cell r="I547">
            <v>75807</v>
          </cell>
          <cell r="J547">
            <v>7898605252534</v>
          </cell>
          <cell r="K547">
            <v>7898605252534</v>
          </cell>
        </row>
        <row r="548">
          <cell r="B548">
            <v>19824</v>
          </cell>
          <cell r="C548">
            <v>198242</v>
          </cell>
          <cell r="D548">
            <v>195206</v>
          </cell>
          <cell r="E548" t="str">
            <v>CHOPP COLORADO LAGER BARRIL KEG 20L</v>
          </cell>
          <cell r="F548" t="str">
            <v>COLORADO</v>
          </cell>
          <cell r="G548" t="str">
            <v>CHOPP COLORADO LAGER</v>
          </cell>
          <cell r="H548">
            <v>0.01</v>
          </cell>
          <cell r="I548">
            <v>75809</v>
          </cell>
          <cell r="J548">
            <v>7898605252541</v>
          </cell>
          <cell r="K548">
            <v>7898605252541</v>
          </cell>
        </row>
        <row r="549">
          <cell r="B549">
            <v>18370</v>
          </cell>
          <cell r="C549">
            <v>183707</v>
          </cell>
          <cell r="D549">
            <v>169920</v>
          </cell>
          <cell r="E549" t="str">
            <v>CHOPP COLORADO MURICA BARRIL KEG 10L N PAL</v>
          </cell>
          <cell r="F549" t="str">
            <v>COLORADO</v>
          </cell>
          <cell r="G549" t="str">
            <v>CHOPP COLORADO MURICA</v>
          </cell>
          <cell r="H549">
            <v>0.01</v>
          </cell>
          <cell r="I549">
            <v>68685</v>
          </cell>
          <cell r="J549">
            <v>7898622962911</v>
          </cell>
          <cell r="K549">
            <v>7898622962911</v>
          </cell>
        </row>
        <row r="550">
          <cell r="B550">
            <v>18371</v>
          </cell>
          <cell r="C550">
            <v>183715</v>
          </cell>
          <cell r="D550">
            <v>169920</v>
          </cell>
          <cell r="E550" t="str">
            <v>CHOPP COLORADO MURICA BARRIL KEG 20L</v>
          </cell>
          <cell r="F550" t="str">
            <v>COLORADO</v>
          </cell>
          <cell r="G550" t="str">
            <v>CHOPP COLORADO MURICA</v>
          </cell>
          <cell r="H550">
            <v>0.01</v>
          </cell>
          <cell r="I550">
            <v>68686</v>
          </cell>
          <cell r="J550">
            <v>7898622962959</v>
          </cell>
          <cell r="K550">
            <v>7898622962959</v>
          </cell>
        </row>
        <row r="551">
          <cell r="B551">
            <v>16993</v>
          </cell>
          <cell r="C551">
            <v>169938</v>
          </cell>
          <cell r="D551">
            <v>169920</v>
          </cell>
          <cell r="E551" t="str">
            <v>CHOPP COLORADO MURICA BARRIL KEG 50L NPAL</v>
          </cell>
          <cell r="F551" t="str">
            <v>COLORADO</v>
          </cell>
          <cell r="G551" t="str">
            <v>CHOPP COLORADO MURICA</v>
          </cell>
          <cell r="H551">
            <v>0.01</v>
          </cell>
          <cell r="I551">
            <v>61234</v>
          </cell>
          <cell r="J551">
            <v>7898605250561</v>
          </cell>
          <cell r="K551">
            <v>7898605250561</v>
          </cell>
        </row>
        <row r="552">
          <cell r="B552">
            <v>18364</v>
          </cell>
          <cell r="C552">
            <v>183640</v>
          </cell>
          <cell r="D552">
            <v>164335</v>
          </cell>
          <cell r="E552" t="str">
            <v>CHOPP COLORADO NASSAU BARRIL KEG 10L N PAL</v>
          </cell>
          <cell r="F552" t="str">
            <v>COLORADO</v>
          </cell>
          <cell r="G552" t="str">
            <v>CHOPP COLORADO NASSAU</v>
          </cell>
          <cell r="H552">
            <v>0.01</v>
          </cell>
          <cell r="I552">
            <v>68666</v>
          </cell>
          <cell r="J552">
            <v>7898622962904</v>
          </cell>
          <cell r="K552">
            <v>7898622962904</v>
          </cell>
        </row>
        <row r="553">
          <cell r="B553">
            <v>18365</v>
          </cell>
          <cell r="C553">
            <v>183657</v>
          </cell>
          <cell r="D553">
            <v>164335</v>
          </cell>
          <cell r="E553" t="str">
            <v>CHOPP COLORADO NASSAU BARRIL KEG 20L</v>
          </cell>
          <cell r="F553" t="str">
            <v>COLORADO</v>
          </cell>
          <cell r="G553" t="str">
            <v>CHOPP COLORADO NASSAU</v>
          </cell>
          <cell r="H553">
            <v>0.01</v>
          </cell>
          <cell r="I553">
            <v>68667</v>
          </cell>
          <cell r="J553">
            <v>7898622962935</v>
          </cell>
          <cell r="K553">
            <v>7898622962935</v>
          </cell>
        </row>
        <row r="554">
          <cell r="B554">
            <v>18507</v>
          </cell>
          <cell r="C554">
            <v>185074</v>
          </cell>
          <cell r="D554">
            <v>185074</v>
          </cell>
          <cell r="E554" t="str">
            <v>CHOPP COLORADO OKTOBERFEST BARRIL KEG 30L NPAL</v>
          </cell>
          <cell r="F554" t="str">
            <v>COLORADO</v>
          </cell>
          <cell r="G554" t="str">
            <v>CHOPP COLORADO OKTOBERFEST</v>
          </cell>
          <cell r="H554">
            <v>0.01</v>
          </cell>
          <cell r="I554">
            <v>69046</v>
          </cell>
          <cell r="J554">
            <v>7898622963376</v>
          </cell>
          <cell r="K554">
            <v>7898622963376</v>
          </cell>
        </row>
        <row r="555">
          <cell r="B555">
            <v>17634</v>
          </cell>
          <cell r="C555">
            <v>176347</v>
          </cell>
          <cell r="D555">
            <v>176347</v>
          </cell>
          <cell r="E555" t="str">
            <v>CHOPP COLORADO OUTBACK BARRIL KEG 30L NPAL</v>
          </cell>
          <cell r="F555" t="str">
            <v>COLORADO</v>
          </cell>
          <cell r="G555" t="str">
            <v>CHOPP COLORADO OUTBACK</v>
          </cell>
          <cell r="H555">
            <v>0.01</v>
          </cell>
          <cell r="I555">
            <v>64147</v>
          </cell>
          <cell r="J555">
            <v>7898605251582</v>
          </cell>
          <cell r="K555">
            <v>7898605251582</v>
          </cell>
        </row>
        <row r="556">
          <cell r="B556">
            <v>19744</v>
          </cell>
          <cell r="C556">
            <v>197442</v>
          </cell>
          <cell r="D556">
            <v>197442</v>
          </cell>
          <cell r="E556" t="str">
            <v>CHOPP COLORADO TROPICANA BARRIL KEG 30L NPAL</v>
          </cell>
          <cell r="F556" t="str">
            <v>COLORADO</v>
          </cell>
          <cell r="G556" t="str">
            <v>CHOPP COLORADO TROPICANA</v>
          </cell>
          <cell r="H556">
            <v>0.01</v>
          </cell>
          <cell r="I556">
            <v>75602</v>
          </cell>
          <cell r="J556">
            <v>7898605252305</v>
          </cell>
          <cell r="K556">
            <v>7898605252305</v>
          </cell>
        </row>
        <row r="557">
          <cell r="B557">
            <v>15332</v>
          </cell>
          <cell r="C557">
            <v>153320</v>
          </cell>
          <cell r="D557">
            <v>153254</v>
          </cell>
          <cell r="E557" t="str">
            <v>CHOPP COLORADO VIXNU BARRIL KEG 10L NPAL</v>
          </cell>
          <cell r="F557" t="str">
            <v>COLORADO</v>
          </cell>
          <cell r="G557" t="str">
            <v>CHOPP COLORADO VIXNU</v>
          </cell>
          <cell r="H557">
            <v>0.01</v>
          </cell>
          <cell r="I557">
            <v>53665</v>
          </cell>
          <cell r="J557">
            <v>7898925943464</v>
          </cell>
          <cell r="K557">
            <v>7898925943464</v>
          </cell>
        </row>
        <row r="558">
          <cell r="B558">
            <v>15411</v>
          </cell>
          <cell r="C558">
            <v>154112</v>
          </cell>
          <cell r="D558">
            <v>153254</v>
          </cell>
          <cell r="E558" t="str">
            <v>CHOPP COLORADO VIXNU BARRIL KEG 20L</v>
          </cell>
          <cell r="F558" t="str">
            <v>COLORADO</v>
          </cell>
          <cell r="G558" t="str">
            <v>CHOPP COLORADO VIXNU</v>
          </cell>
          <cell r="H558">
            <v>0.01</v>
          </cell>
          <cell r="I558">
            <v>53962</v>
          </cell>
          <cell r="J558">
            <v>7898925943471</v>
          </cell>
          <cell r="K558">
            <v>7898925943471</v>
          </cell>
        </row>
        <row r="559">
          <cell r="B559">
            <v>20301</v>
          </cell>
          <cell r="C559">
            <v>203018</v>
          </cell>
          <cell r="D559">
            <v>203000</v>
          </cell>
          <cell r="E559" t="str">
            <v>CHOPP CORONA EXTRA BARRIL KEG 50L NPAL</v>
          </cell>
          <cell r="F559" t="str">
            <v>CORONA</v>
          </cell>
          <cell r="G559" t="str">
            <v>CHOPP CORONA EXTRA</v>
          </cell>
          <cell r="H559">
            <v>0.01</v>
          </cell>
          <cell r="I559">
            <v>77546</v>
          </cell>
          <cell r="J559">
            <v>7891991294836</v>
          </cell>
          <cell r="K559">
            <v>7891991294836</v>
          </cell>
        </row>
        <row r="560">
          <cell r="B560">
            <v>19747</v>
          </cell>
          <cell r="C560">
            <v>197475</v>
          </cell>
          <cell r="D560">
            <v>197475</v>
          </cell>
          <cell r="E560" t="str">
            <v>CHOPP INOV ALE BARRIL KEG 30L NPAL</v>
          </cell>
          <cell r="F560" t="str">
            <v>INOV</v>
          </cell>
          <cell r="G560" t="str">
            <v>CHOPP INOV ALE</v>
          </cell>
          <cell r="H560">
            <v>0.01</v>
          </cell>
          <cell r="I560">
            <v>75605</v>
          </cell>
          <cell r="J560">
            <v>7898605252336</v>
          </cell>
          <cell r="K560">
            <v>7898605252336</v>
          </cell>
        </row>
        <row r="561">
          <cell r="B561">
            <v>19748</v>
          </cell>
          <cell r="C561">
            <v>197483</v>
          </cell>
          <cell r="D561">
            <v>197483</v>
          </cell>
          <cell r="E561" t="str">
            <v>CHOPP INOV IPA BARRIL KEG 30L NPAL</v>
          </cell>
          <cell r="F561" t="str">
            <v>INOV</v>
          </cell>
          <cell r="G561" t="str">
            <v>CHOPP INOV IPA</v>
          </cell>
          <cell r="H561">
            <v>0.01</v>
          </cell>
          <cell r="I561">
            <v>75606</v>
          </cell>
          <cell r="J561">
            <v>7898605252343</v>
          </cell>
          <cell r="K561">
            <v>7898605252343</v>
          </cell>
        </row>
        <row r="562">
          <cell r="B562">
            <v>19803</v>
          </cell>
          <cell r="C562">
            <v>198036</v>
          </cell>
          <cell r="D562">
            <v>198036</v>
          </cell>
          <cell r="E562" t="str">
            <v>CHOPP INOV WIT BARRIL KEG 30L NPAL</v>
          </cell>
          <cell r="F562" t="str">
            <v>INOV</v>
          </cell>
          <cell r="G562" t="str">
            <v>CHOPP INOV WIT</v>
          </cell>
          <cell r="H562">
            <v>0.01</v>
          </cell>
          <cell r="I562">
            <v>75757</v>
          </cell>
          <cell r="J562">
            <v>7898605252459</v>
          </cell>
          <cell r="K562">
            <v>7898605252459</v>
          </cell>
        </row>
        <row r="563">
          <cell r="B563">
            <v>19829</v>
          </cell>
          <cell r="C563">
            <v>198291</v>
          </cell>
          <cell r="D563">
            <v>198291</v>
          </cell>
          <cell r="E563" t="str">
            <v>CHOPP MOTIM HELL DE JANEIRO BARRIL KEG 30L NPAL</v>
          </cell>
          <cell r="F563" t="str">
            <v>MOTIM</v>
          </cell>
          <cell r="G563" t="str">
            <v>CHOPP MOTIM HELL DE JANEIRO</v>
          </cell>
          <cell r="H563">
            <v>0.01</v>
          </cell>
          <cell r="I563">
            <v>75812</v>
          </cell>
          <cell r="J563">
            <v>7898605252572</v>
          </cell>
          <cell r="K563">
            <v>7898605252572</v>
          </cell>
        </row>
        <row r="564">
          <cell r="B564">
            <v>17329</v>
          </cell>
          <cell r="C564">
            <v>173294</v>
          </cell>
          <cell r="D564">
            <v>173286</v>
          </cell>
          <cell r="E564" t="str">
            <v>CHOPP PATAGONIA WEISSE BARRIL KEG 50L NPAL</v>
          </cell>
          <cell r="F564" t="str">
            <v>PATAGONIA</v>
          </cell>
          <cell r="G564" t="str">
            <v>CHOPP PATAGONIA WEISSE</v>
          </cell>
          <cell r="H564">
            <v>0.01</v>
          </cell>
          <cell r="I564">
            <v>63135</v>
          </cell>
          <cell r="J564">
            <v>7891149107599</v>
          </cell>
          <cell r="K564">
            <v>7891149107599</v>
          </cell>
        </row>
        <row r="565">
          <cell r="B565">
            <v>15843</v>
          </cell>
          <cell r="C565">
            <v>158436</v>
          </cell>
          <cell r="D565">
            <v>158428</v>
          </cell>
          <cell r="E565" t="str">
            <v>CHOPP WALS 42 BARRIL KEG 50L NPAL</v>
          </cell>
          <cell r="F565" t="str">
            <v>WALS</v>
          </cell>
          <cell r="G565" t="str">
            <v>CHOPP WALS 42</v>
          </cell>
          <cell r="H565">
            <v>0.01</v>
          </cell>
          <cell r="I565">
            <v>56039</v>
          </cell>
          <cell r="J565">
            <v>7898622963451</v>
          </cell>
          <cell r="K565">
            <v>7898622963451</v>
          </cell>
        </row>
        <row r="566">
          <cell r="B566">
            <v>17983</v>
          </cell>
          <cell r="C566">
            <v>179838</v>
          </cell>
          <cell r="D566">
            <v>179820</v>
          </cell>
          <cell r="E566" t="str">
            <v>CHOPP WALS BERLINER BARRIL KEG 50L NPAL</v>
          </cell>
          <cell r="F566" t="str">
            <v>WALS</v>
          </cell>
          <cell r="G566" t="str">
            <v>CHOPP WALS BERLINER</v>
          </cell>
          <cell r="H566">
            <v>0.01</v>
          </cell>
          <cell r="I566">
            <v>66619</v>
          </cell>
          <cell r="J566">
            <v>7898622963741</v>
          </cell>
          <cell r="K566">
            <v>7898622963741</v>
          </cell>
        </row>
        <row r="567">
          <cell r="B567">
            <v>19750</v>
          </cell>
          <cell r="C567">
            <v>197509</v>
          </cell>
          <cell r="D567">
            <v>197509</v>
          </cell>
          <cell r="E567" t="str">
            <v>CHOPP WALS LAGOINHA BARRIL KEG 30L NPAL</v>
          </cell>
          <cell r="F567" t="str">
            <v>WALS</v>
          </cell>
          <cell r="G567" t="str">
            <v>CHOPP WALS LAGOINHA</v>
          </cell>
          <cell r="H567">
            <v>0.01</v>
          </cell>
          <cell r="I567">
            <v>75608</v>
          </cell>
          <cell r="J567">
            <v>7898605252367</v>
          </cell>
          <cell r="K567">
            <v>7898605252367</v>
          </cell>
        </row>
        <row r="568">
          <cell r="B568">
            <v>19792</v>
          </cell>
          <cell r="C568">
            <v>197921</v>
          </cell>
          <cell r="D568">
            <v>197509</v>
          </cell>
          <cell r="E568" t="str">
            <v>CHOPP WALS LAGOINHA BARRIL KEG 50L NPAL</v>
          </cell>
          <cell r="F568" t="str">
            <v>WALS</v>
          </cell>
          <cell r="G568" t="str">
            <v>CHOPP WALS LAGOINHA</v>
          </cell>
          <cell r="H568">
            <v>0.01</v>
          </cell>
          <cell r="I568">
            <v>75744</v>
          </cell>
          <cell r="J568">
            <v>7898605252381</v>
          </cell>
          <cell r="K568">
            <v>7898605252381</v>
          </cell>
        </row>
        <row r="569">
          <cell r="B569">
            <v>16463</v>
          </cell>
          <cell r="C569">
            <v>164632</v>
          </cell>
          <cell r="D569">
            <v>164632</v>
          </cell>
          <cell r="E569" t="str">
            <v>CHOPP WALS OKTOBERFEST BARRIL KEG 30L NPAL</v>
          </cell>
          <cell r="F569" t="str">
            <v>WALS</v>
          </cell>
          <cell r="G569" t="str">
            <v>CHOPP WALS OKTOBERFEST</v>
          </cell>
          <cell r="H569">
            <v>0.01</v>
          </cell>
          <cell r="I569">
            <v>58827</v>
          </cell>
          <cell r="J569">
            <v>7898622963222</v>
          </cell>
          <cell r="K569">
            <v>7898622963222</v>
          </cell>
        </row>
        <row r="570">
          <cell r="B570">
            <v>16464</v>
          </cell>
          <cell r="C570">
            <v>164640</v>
          </cell>
          <cell r="D570">
            <v>164632</v>
          </cell>
          <cell r="E570" t="str">
            <v>CHOPP WALS OKTOBERFEST BARRIL KEG 50L NPAL</v>
          </cell>
          <cell r="F570" t="str">
            <v>WALS</v>
          </cell>
          <cell r="G570" t="str">
            <v>CHOPP WALS OKTOBERFEST</v>
          </cell>
          <cell r="H570">
            <v>0.01</v>
          </cell>
          <cell r="I570">
            <v>58828</v>
          </cell>
          <cell r="J570">
            <v>7898622963710</v>
          </cell>
          <cell r="K570">
            <v>7898622963710</v>
          </cell>
        </row>
        <row r="571">
          <cell r="B571">
            <v>18494</v>
          </cell>
          <cell r="C571">
            <v>184945</v>
          </cell>
          <cell r="D571">
            <v>184929</v>
          </cell>
          <cell r="E571" t="str">
            <v>CHOPP WALS TIRADENTES BARRIL KEG 50L NPAL</v>
          </cell>
          <cell r="F571" t="str">
            <v>WALS</v>
          </cell>
          <cell r="G571" t="str">
            <v>CHOPP WALS TIRADENTES</v>
          </cell>
          <cell r="H571">
            <v>0.01</v>
          </cell>
          <cell r="I571">
            <v>68982</v>
          </cell>
          <cell r="J571">
            <v>7898622963796</v>
          </cell>
          <cell r="K571">
            <v>7898622963796</v>
          </cell>
        </row>
        <row r="572">
          <cell r="B572">
            <v>16540</v>
          </cell>
          <cell r="C572">
            <v>165407</v>
          </cell>
          <cell r="D572">
            <v>165407</v>
          </cell>
          <cell r="E572" t="str">
            <v>CORONA EXTRA GFA ALUMINIO 473 ML CX C/24 SUNSET</v>
          </cell>
          <cell r="F572" t="str">
            <v>CORONA</v>
          </cell>
          <cell r="G572" t="str">
            <v>CORONA EXTRA</v>
          </cell>
          <cell r="H572">
            <v>0.11352</v>
          </cell>
          <cell r="I572">
            <v>58842</v>
          </cell>
          <cell r="J572">
            <v>7501064197420</v>
          </cell>
          <cell r="K572">
            <v>7501064197376</v>
          </cell>
        </row>
        <row r="573">
          <cell r="B573">
            <v>14540</v>
          </cell>
          <cell r="C573">
            <v>145409</v>
          </cell>
          <cell r="D573">
            <v>145508</v>
          </cell>
          <cell r="E573" t="str">
            <v>COLORADO APPIA ONE WAY 310ML CX C/12 ARTE</v>
          </cell>
          <cell r="F573" t="str">
            <v>COLORADO</v>
          </cell>
          <cell r="G573" t="str">
            <v>COLORADO APPIA</v>
          </cell>
          <cell r="H573">
            <v>3.7199999999999997E-2</v>
          </cell>
          <cell r="I573">
            <v>50520</v>
          </cell>
          <cell r="J573">
            <v>17898925943102</v>
          </cell>
          <cell r="K573">
            <v>7898925943105</v>
          </cell>
        </row>
        <row r="574">
          <cell r="B574">
            <v>20202</v>
          </cell>
          <cell r="C574">
            <v>202028</v>
          </cell>
          <cell r="D574">
            <v>202028</v>
          </cell>
          <cell r="E574" t="str">
            <v>COLORADO BRASIL COM S MOCACU ONE WAY 600ML CX C-12 ARTE</v>
          </cell>
          <cell r="F574" t="str">
            <v>COLORADO</v>
          </cell>
          <cell r="G574" t="str">
            <v>COLORADO BRASIL COM S MOCACU</v>
          </cell>
          <cell r="H574">
            <v>7.1999999999999995E-2</v>
          </cell>
          <cell r="I574">
            <v>77345</v>
          </cell>
          <cell r="J574">
            <v>17898605253002</v>
          </cell>
          <cell r="K574">
            <v>7898605253005</v>
          </cell>
        </row>
        <row r="575">
          <cell r="B575">
            <v>20278</v>
          </cell>
          <cell r="C575">
            <v>202788</v>
          </cell>
          <cell r="D575">
            <v>202788</v>
          </cell>
          <cell r="E575" t="str">
            <v>COLORADO BRASIL COM S NOVEMBRO ONE WAY 600ML CX C-12 ARTE</v>
          </cell>
          <cell r="F575" t="str">
            <v>COLORADO</v>
          </cell>
          <cell r="G575" t="str">
            <v>COLORADO BRASIL COM S NOVEMBRO</v>
          </cell>
          <cell r="H575">
            <v>7.1999999999999995E-2</v>
          </cell>
          <cell r="I575">
            <v>77451</v>
          </cell>
          <cell r="J575">
            <v>17898605253026</v>
          </cell>
          <cell r="K575">
            <v>7898605253029</v>
          </cell>
        </row>
        <row r="576">
          <cell r="B576">
            <v>18445</v>
          </cell>
          <cell r="C576">
            <v>184457</v>
          </cell>
          <cell r="D576">
            <v>145441</v>
          </cell>
          <cell r="E576" t="str">
            <v>COLORADO DEMOISELLE ONE WAY 600ML CX C-12 ARTE EXPORTACAO</v>
          </cell>
          <cell r="F576" t="str">
            <v>COLORADO</v>
          </cell>
          <cell r="G576" t="str">
            <v>COLORADO DEMOISELLE</v>
          </cell>
          <cell r="H576">
            <v>7.1999999999999995E-2</v>
          </cell>
          <cell r="I576">
            <v>68915</v>
          </cell>
          <cell r="J576">
            <v>17898925943072</v>
          </cell>
          <cell r="K576">
            <v>7898925943075</v>
          </cell>
        </row>
        <row r="577">
          <cell r="B577">
            <v>14542</v>
          </cell>
          <cell r="C577">
            <v>145425</v>
          </cell>
          <cell r="D577">
            <v>145425</v>
          </cell>
          <cell r="E577" t="str">
            <v>COLORADO INDICA ONE WAY 310ML CX C/12 ARTE</v>
          </cell>
          <cell r="F577" t="str">
            <v>COLORADO</v>
          </cell>
          <cell r="G577" t="str">
            <v>COLORADO INDICA</v>
          </cell>
          <cell r="H577">
            <v>3.7199999999999997E-2</v>
          </cell>
          <cell r="I577">
            <v>50519</v>
          </cell>
          <cell r="J577">
            <v>17898925943119</v>
          </cell>
          <cell r="K577">
            <v>7898925943112</v>
          </cell>
        </row>
        <row r="578">
          <cell r="B578">
            <v>19587</v>
          </cell>
          <cell r="C578">
            <v>195875</v>
          </cell>
          <cell r="D578">
            <v>195875</v>
          </cell>
          <cell r="E578" t="str">
            <v>COLORADO BRASIL AMBER LAGER COM BARU ONE WAY 600ML CX C-12 ARTE</v>
          </cell>
          <cell r="F578" t="str">
            <v>COLORADO</v>
          </cell>
          <cell r="G578" t="str">
            <v>COLORADO BRASIL AMBER LAGER COM BARU</v>
          </cell>
          <cell r="H578">
            <v>7.1999999999999995E-2</v>
          </cell>
          <cell r="I578">
            <v>75053</v>
          </cell>
          <cell r="J578">
            <v>17898605252180</v>
          </cell>
          <cell r="K578">
            <v>7898605252183</v>
          </cell>
        </row>
        <row r="579">
          <cell r="B579">
            <v>19600</v>
          </cell>
          <cell r="C579">
            <v>196006</v>
          </cell>
          <cell r="D579">
            <v>196006</v>
          </cell>
          <cell r="E579" t="str">
            <v>COLORADO BRASIL DOUBLE APPIA ONE WAY 600ML CX C-12 ARTE</v>
          </cell>
          <cell r="F579" t="str">
            <v>COLORADO</v>
          </cell>
          <cell r="G579" t="str">
            <v>COLORADO BRASIL DOUBLE APPIA</v>
          </cell>
          <cell r="H579">
            <v>7.1999999999999995E-2</v>
          </cell>
          <cell r="I579">
            <v>75113</v>
          </cell>
          <cell r="J579">
            <v>17898605252265</v>
          </cell>
          <cell r="K579">
            <v>7898605252268</v>
          </cell>
        </row>
        <row r="580">
          <cell r="B580">
            <v>14538</v>
          </cell>
          <cell r="C580">
            <v>145383</v>
          </cell>
          <cell r="D580">
            <v>145383</v>
          </cell>
          <cell r="E580" t="str">
            <v>COLORADO CAUIM ONE WAY 310ML CX C/12 ARTE</v>
          </cell>
          <cell r="F580" t="str">
            <v>COLORADO</v>
          </cell>
          <cell r="G580" t="str">
            <v>COLORADO CAUIM</v>
          </cell>
          <cell r="H580">
            <v>3.7199999999999997E-2</v>
          </cell>
          <cell r="I580">
            <v>50521</v>
          </cell>
          <cell r="J580">
            <v>17898925943096</v>
          </cell>
          <cell r="K580">
            <v>7898925943099</v>
          </cell>
        </row>
        <row r="581">
          <cell r="B581">
            <v>14544</v>
          </cell>
          <cell r="C581">
            <v>145441</v>
          </cell>
          <cell r="D581">
            <v>145441</v>
          </cell>
          <cell r="E581" t="str">
            <v>COLORADO DEMOISELLE ONE WAY 310ML CX C/12 ARTE</v>
          </cell>
          <cell r="F581" t="str">
            <v>COLORADO</v>
          </cell>
          <cell r="G581" t="str">
            <v>COLORADO DEMOISELLE</v>
          </cell>
          <cell r="H581">
            <v>3.7199999999999997E-2</v>
          </cell>
          <cell r="I581">
            <v>50518</v>
          </cell>
          <cell r="J581">
            <v>17898925943126</v>
          </cell>
          <cell r="K581">
            <v>7898925943129</v>
          </cell>
        </row>
        <row r="582">
          <cell r="B582">
            <v>19006</v>
          </cell>
          <cell r="C582">
            <v>190066</v>
          </cell>
          <cell r="D582">
            <v>190066</v>
          </cell>
          <cell r="E582" t="str">
            <v>COLORADO EMPORIO APA ONE WAY 600ML CX C/12 ARTE</v>
          </cell>
          <cell r="F582" t="str">
            <v>COLORADO</v>
          </cell>
          <cell r="G582" t="str">
            <v>COLORADO EMPORIO APA</v>
          </cell>
          <cell r="H582">
            <v>7.1999999999999995E-2</v>
          </cell>
          <cell r="I582">
            <v>71314</v>
          </cell>
          <cell r="J582">
            <v>17898605251800</v>
          </cell>
          <cell r="K582">
            <v>7898605251803</v>
          </cell>
        </row>
        <row r="583">
          <cell r="B583">
            <v>16338</v>
          </cell>
          <cell r="C583">
            <v>163386</v>
          </cell>
          <cell r="D583">
            <v>163386</v>
          </cell>
          <cell r="E583" t="str">
            <v>COLORADO GUANABARA ONE WAY 600ML CX C-12 ARTE</v>
          </cell>
          <cell r="F583" t="str">
            <v>COLORADO</v>
          </cell>
          <cell r="G583" t="str">
            <v>COLORADO GUANABARA</v>
          </cell>
          <cell r="H583">
            <v>7.1999999999999995E-2</v>
          </cell>
          <cell r="I583">
            <v>58075</v>
          </cell>
          <cell r="J583">
            <v>17898925943812</v>
          </cell>
          <cell r="K583">
            <v>7898925943815</v>
          </cell>
        </row>
        <row r="584">
          <cell r="B584">
            <v>14560</v>
          </cell>
          <cell r="C584">
            <v>145607</v>
          </cell>
          <cell r="D584">
            <v>145607</v>
          </cell>
          <cell r="E584" t="str">
            <v>COLORADO ITHACA ONE WAY 600ML CX C-12 ARTE</v>
          </cell>
          <cell r="F584" t="str">
            <v>COLORADO</v>
          </cell>
          <cell r="G584" t="str">
            <v>COLORADO ITHACA</v>
          </cell>
          <cell r="H584">
            <v>7.1999999999999995E-2</v>
          </cell>
          <cell r="I584">
            <v>50510</v>
          </cell>
          <cell r="J584">
            <v>17898925943782</v>
          </cell>
          <cell r="K584">
            <v>7898925943785</v>
          </cell>
        </row>
        <row r="585">
          <cell r="B585">
            <v>18870</v>
          </cell>
          <cell r="C585">
            <v>188706</v>
          </cell>
          <cell r="D585">
            <v>188706</v>
          </cell>
          <cell r="E585" t="str">
            <v>COLORADO LAGER LATA 410ML CARTAO C 6</v>
          </cell>
          <cell r="F585" t="str">
            <v>COLORADO</v>
          </cell>
          <cell r="G585" t="str">
            <v>COLORADO LAGER</v>
          </cell>
          <cell r="H585">
            <v>2.46E-2</v>
          </cell>
          <cell r="I585">
            <v>71008</v>
          </cell>
          <cell r="J585">
            <v>17898605251787</v>
          </cell>
          <cell r="K585">
            <v>7898605251780</v>
          </cell>
        </row>
        <row r="586">
          <cell r="B586">
            <v>20011</v>
          </cell>
          <cell r="C586">
            <v>200113</v>
          </cell>
          <cell r="D586">
            <v>200113</v>
          </cell>
          <cell r="E586" t="str">
            <v>COLORADO LAGER ONE WAY 300ML CX C/12 ARTE</v>
          </cell>
          <cell r="F586" t="str">
            <v>COLORADO</v>
          </cell>
          <cell r="G586" t="str">
            <v>COLORADO LAGER</v>
          </cell>
          <cell r="H586">
            <v>3.5999999999999997E-2</v>
          </cell>
          <cell r="I586">
            <v>76236</v>
          </cell>
          <cell r="J586">
            <v>17898605252777</v>
          </cell>
          <cell r="K586">
            <v>7898605252770</v>
          </cell>
        </row>
        <row r="587">
          <cell r="B587">
            <v>18506</v>
          </cell>
          <cell r="C587">
            <v>185066</v>
          </cell>
          <cell r="D587">
            <v>185066</v>
          </cell>
          <cell r="E587" t="str">
            <v>COLORADO OKTOBERFEST ONE WAY 300ML CX C/12 ARTE</v>
          </cell>
          <cell r="F587" t="str">
            <v>COLORADO</v>
          </cell>
          <cell r="G587" t="str">
            <v>COLORADO OKTOBERFEST</v>
          </cell>
          <cell r="H587">
            <v>3.5999999999999997E-2</v>
          </cell>
          <cell r="I587">
            <v>69045</v>
          </cell>
          <cell r="J587">
            <v>17898605251633</v>
          </cell>
          <cell r="K587">
            <v>7898605251636</v>
          </cell>
        </row>
        <row r="588">
          <cell r="B588">
            <v>20033</v>
          </cell>
          <cell r="C588">
            <v>200337</v>
          </cell>
          <cell r="D588">
            <v>200337</v>
          </cell>
          <cell r="E588" t="str">
            <v>COLORADO OUTBACK ONE WAY 300ML CX C/12 ARTE</v>
          </cell>
          <cell r="F588" t="str">
            <v>COLORADO</v>
          </cell>
          <cell r="G588" t="str">
            <v>COLORADO OUTBACK</v>
          </cell>
          <cell r="H588">
            <v>3.5999999999999997E-2</v>
          </cell>
          <cell r="I588">
            <v>76355</v>
          </cell>
          <cell r="J588">
            <v>17898622963816</v>
          </cell>
          <cell r="K588">
            <v>7898622963819</v>
          </cell>
        </row>
        <row r="589">
          <cell r="B589">
            <v>16656</v>
          </cell>
          <cell r="C589">
            <v>166561</v>
          </cell>
          <cell r="D589">
            <v>166561</v>
          </cell>
          <cell r="E589" t="str">
            <v>COLORADO ROSALIA ONE WAY 600ML CX C-12 ARTE</v>
          </cell>
          <cell r="F589" t="str">
            <v>COLORADO</v>
          </cell>
          <cell r="G589" t="str">
            <v>COLORADO ROSALIA</v>
          </cell>
          <cell r="H589">
            <v>7.1999999999999995E-2</v>
          </cell>
          <cell r="I589">
            <v>59914</v>
          </cell>
          <cell r="J589">
            <v>17898605250391</v>
          </cell>
          <cell r="K589">
            <v>7898605250394</v>
          </cell>
        </row>
        <row r="590">
          <cell r="B590">
            <v>19733</v>
          </cell>
          <cell r="C590">
            <v>197335</v>
          </cell>
          <cell r="D590">
            <v>197335</v>
          </cell>
          <cell r="E590" t="str">
            <v>COLORADO TROPICANA ONE WAY 600ML CX C-12 ARTE</v>
          </cell>
          <cell r="F590" t="str">
            <v>COLORADO</v>
          </cell>
          <cell r="G590" t="str">
            <v>COLORADO TROPICANA</v>
          </cell>
          <cell r="H590">
            <v>7.1999999999999995E-2</v>
          </cell>
          <cell r="I590">
            <v>75580</v>
          </cell>
          <cell r="J590">
            <v>17898605252296</v>
          </cell>
          <cell r="K590">
            <v>7898605252299</v>
          </cell>
        </row>
        <row r="591">
          <cell r="B591">
            <v>16697</v>
          </cell>
          <cell r="C591">
            <v>166975</v>
          </cell>
          <cell r="D591">
            <v>166975</v>
          </cell>
          <cell r="E591" t="str">
            <v>COLORADO ROSALIA BARRIL KEG 30L NPAL</v>
          </cell>
          <cell r="F591" t="str">
            <v>COLORADO</v>
          </cell>
          <cell r="G591" t="str">
            <v>COLORADO ROSALIA</v>
          </cell>
          <cell r="H591">
            <v>0.01</v>
          </cell>
          <cell r="I591">
            <v>60200</v>
          </cell>
          <cell r="J591">
            <v>7898605250578</v>
          </cell>
          <cell r="K591">
            <v>7898605250578</v>
          </cell>
        </row>
        <row r="592">
          <cell r="B592">
            <v>16698</v>
          </cell>
          <cell r="C592">
            <v>166983</v>
          </cell>
          <cell r="D592">
            <v>166975</v>
          </cell>
          <cell r="E592" t="str">
            <v>COLORADO ROSALIA BARRIL KEG 50L NPAL</v>
          </cell>
          <cell r="F592" t="str">
            <v>COLORADO</v>
          </cell>
          <cell r="G592" t="str">
            <v>COLORADO ROSALIA</v>
          </cell>
          <cell r="H592">
            <v>0.01</v>
          </cell>
          <cell r="I592">
            <v>60201</v>
          </cell>
          <cell r="J592">
            <v>7898605250585</v>
          </cell>
          <cell r="K592">
            <v>7898605250585</v>
          </cell>
        </row>
        <row r="593">
          <cell r="B593">
            <v>14546</v>
          </cell>
          <cell r="C593">
            <v>145466</v>
          </cell>
          <cell r="D593">
            <v>145466</v>
          </cell>
          <cell r="E593" t="str">
            <v>COLORADO VIXNU ONE WAY 310ML CX C/12 ARTE</v>
          </cell>
          <cell r="F593" t="str">
            <v>COLORADO</v>
          </cell>
          <cell r="G593" t="str">
            <v>COLORADO VIXNU</v>
          </cell>
          <cell r="H593">
            <v>3.7199999999999997E-2</v>
          </cell>
          <cell r="I593">
            <v>50517</v>
          </cell>
          <cell r="J593">
            <v>17898925943713</v>
          </cell>
          <cell r="K593">
            <v>7898925943716</v>
          </cell>
        </row>
        <row r="594">
          <cell r="B594">
            <v>13827</v>
          </cell>
          <cell r="C594">
            <v>138271</v>
          </cell>
          <cell r="D594">
            <v>134767</v>
          </cell>
          <cell r="E594" t="str">
            <v>CORONA EXTRA LONG NECK 355ML SIX-PACK C/4 - CX70 AUSTRALIA</v>
          </cell>
          <cell r="F594" t="str">
            <v>CORONA</v>
          </cell>
          <cell r="G594" t="str">
            <v>CORONA EXTRA</v>
          </cell>
          <cell r="H594">
            <v>8.5199999999999998E-2</v>
          </cell>
          <cell r="I594">
            <v>48082</v>
          </cell>
          <cell r="J594">
            <v>7501064194177</v>
          </cell>
          <cell r="K594">
            <v>7501064194160</v>
          </cell>
        </row>
        <row r="595">
          <cell r="B595">
            <v>13476</v>
          </cell>
          <cell r="C595">
            <v>134767</v>
          </cell>
          <cell r="D595">
            <v>134767</v>
          </cell>
          <cell r="E595" t="str">
            <v>CORONA EXTRA LONG NECK 355ML SIX-PACK CAIXA C/4</v>
          </cell>
          <cell r="F595" t="str">
            <v>CORONA</v>
          </cell>
          <cell r="G595" t="str">
            <v>CORONA EXTRA</v>
          </cell>
          <cell r="H595">
            <v>8.5199999999999998E-2</v>
          </cell>
          <cell r="I595">
            <v>45798</v>
          </cell>
          <cell r="J595">
            <v>7501064194177</v>
          </cell>
          <cell r="K595">
            <v>7501064194160</v>
          </cell>
        </row>
        <row r="596">
          <cell r="B596">
            <v>14048</v>
          </cell>
          <cell r="C596">
            <v>140483</v>
          </cell>
          <cell r="D596">
            <v>128520</v>
          </cell>
          <cell r="E596" t="str">
            <v>CORONITA EXTRA ONE WAY 207ML SIXPACK CX C/4</v>
          </cell>
          <cell r="F596" t="str">
            <v>CORONITA</v>
          </cell>
          <cell r="G596" t="str">
            <v>CORONITA EXTRA</v>
          </cell>
          <cell r="H596">
            <v>4.9680000000000002E-2</v>
          </cell>
          <cell r="I596">
            <v>49047</v>
          </cell>
          <cell r="J596">
            <v>7501064196669</v>
          </cell>
          <cell r="K596">
            <v>7501064196645</v>
          </cell>
        </row>
        <row r="597">
          <cell r="B597">
            <v>15672</v>
          </cell>
          <cell r="C597">
            <v>156729</v>
          </cell>
          <cell r="D597">
            <v>156729</v>
          </cell>
          <cell r="E597" t="str">
            <v>CORONITA EXTRA ONE WAY 210ML CX C/4 SIX PACK</v>
          </cell>
          <cell r="F597" t="str">
            <v>CORONITA</v>
          </cell>
          <cell r="G597" t="str">
            <v>CORONITA EXTRA</v>
          </cell>
          <cell r="H597">
            <v>5.04E-2</v>
          </cell>
          <cell r="I597">
            <v>52607</v>
          </cell>
          <cell r="J597">
            <v>7501064196669</v>
          </cell>
          <cell r="K597">
            <v>7501064196645</v>
          </cell>
        </row>
        <row r="598">
          <cell r="B598">
            <v>16102</v>
          </cell>
          <cell r="C598">
            <v>161026</v>
          </cell>
          <cell r="D598">
            <v>161026</v>
          </cell>
          <cell r="E598" t="str">
            <v>CORTIGIANA ONE WAY 330ML CX C-12</v>
          </cell>
          <cell r="F598" t="str">
            <v>BIRRA DEL BORGO</v>
          </cell>
          <cell r="G598" t="str">
            <v>CORTIGIANA</v>
          </cell>
          <cell r="H598">
            <v>3.9600000000000003E-2</v>
          </cell>
          <cell r="I598">
            <v>57451</v>
          </cell>
          <cell r="J598">
            <v>8033493321521</v>
          </cell>
          <cell r="K598">
            <v>8033493318453</v>
          </cell>
        </row>
        <row r="599">
          <cell r="B599">
            <v>15534</v>
          </cell>
          <cell r="C599">
            <v>155341</v>
          </cell>
          <cell r="D599">
            <v>155341</v>
          </cell>
          <cell r="E599" t="str">
            <v>DIEKIRCH GRAN CRU ONE WAY 330ML SIXPACK CX4</v>
          </cell>
          <cell r="F599" t="str">
            <v>DIEKIRCH</v>
          </cell>
          <cell r="G599" t="str">
            <v>DIEKIRCH GRAN CRU</v>
          </cell>
          <cell r="H599">
            <v>7.9200000000000007E-2</v>
          </cell>
          <cell r="I599">
            <v>49225</v>
          </cell>
          <cell r="J599">
            <v>5410228203285</v>
          </cell>
          <cell r="K599">
            <v>5410228203421</v>
          </cell>
        </row>
        <row r="600">
          <cell r="B600">
            <v>16124</v>
          </cell>
          <cell r="C600">
            <v>161240</v>
          </cell>
          <cell r="D600">
            <v>161240</v>
          </cell>
          <cell r="E600" t="str">
            <v>DUCHESSA ONE WAY 750ML CX C-6</v>
          </cell>
          <cell r="F600" t="str">
            <v>BIRRA DEL BORGO</v>
          </cell>
          <cell r="G600" t="str">
            <v>DUCHESSA</v>
          </cell>
          <cell r="H600">
            <v>4.4999999999999998E-2</v>
          </cell>
          <cell r="I600">
            <v>57462</v>
          </cell>
          <cell r="J600">
            <v>8033493323181</v>
          </cell>
          <cell r="K600">
            <v>8033493310105</v>
          </cell>
        </row>
        <row r="601">
          <cell r="B601">
            <v>16104</v>
          </cell>
          <cell r="C601">
            <v>161042</v>
          </cell>
          <cell r="D601">
            <v>161042</v>
          </cell>
          <cell r="E601" t="str">
            <v>DUCHESSA ONE WAY 330ML CX C-12</v>
          </cell>
          <cell r="F601" t="str">
            <v>BIRRA DEL BORGO</v>
          </cell>
          <cell r="G601" t="str">
            <v>DUCHESSA</v>
          </cell>
          <cell r="H601">
            <v>3.9600000000000003E-2</v>
          </cell>
          <cell r="I601">
            <v>57452</v>
          </cell>
          <cell r="J601">
            <v>8033493323174</v>
          </cell>
          <cell r="K601">
            <v>8033493312871</v>
          </cell>
        </row>
        <row r="602">
          <cell r="B602">
            <v>16106</v>
          </cell>
          <cell r="C602">
            <v>161067</v>
          </cell>
          <cell r="D602">
            <v>161067</v>
          </cell>
          <cell r="E602" t="str">
            <v>ENKIR ONE WAY 330ML CX C-12</v>
          </cell>
          <cell r="F602" t="str">
            <v>BIRRA DEL BORGO</v>
          </cell>
          <cell r="G602" t="str">
            <v>ENKIR</v>
          </cell>
          <cell r="H602">
            <v>3.9600000000000003E-2</v>
          </cell>
          <cell r="I602">
            <v>57453</v>
          </cell>
          <cell r="J602">
            <v>8033493323198</v>
          </cell>
          <cell r="K602">
            <v>8033493315254</v>
          </cell>
        </row>
        <row r="603">
          <cell r="B603">
            <v>16108</v>
          </cell>
          <cell r="C603">
            <v>161083</v>
          </cell>
          <cell r="D603">
            <v>161083</v>
          </cell>
          <cell r="E603" t="str">
            <v>ETRUSCA ONE WAY 330ML CX C-12</v>
          </cell>
          <cell r="F603" t="str">
            <v>BIRRA DEL BORGO</v>
          </cell>
          <cell r="G603" t="str">
            <v>ETRUSCA</v>
          </cell>
          <cell r="H603">
            <v>3.9600000000000003E-2</v>
          </cell>
          <cell r="I603">
            <v>57454</v>
          </cell>
          <cell r="J603">
            <v>8033493323327</v>
          </cell>
          <cell r="K603">
            <v>8033493317012</v>
          </cell>
        </row>
        <row r="604">
          <cell r="B604">
            <v>13843</v>
          </cell>
          <cell r="C604">
            <v>138438</v>
          </cell>
          <cell r="D604">
            <v>138438</v>
          </cell>
          <cell r="E604" t="str">
            <v>EXTRA SERRAMALTE ONE WAY 300ML CXPAP12</v>
          </cell>
          <cell r="F604" t="str">
            <v>SERRAMALTE</v>
          </cell>
          <cell r="G604" t="str">
            <v>EXTRA SERRAMALTE</v>
          </cell>
          <cell r="H604">
            <v>3.5999999999999997E-2</v>
          </cell>
          <cell r="I604">
            <v>48208</v>
          </cell>
          <cell r="J604">
            <v>7891991012133</v>
          </cell>
          <cell r="K604">
            <v>7891991012126</v>
          </cell>
        </row>
        <row r="605">
          <cell r="B605">
            <v>15584</v>
          </cell>
          <cell r="C605">
            <v>155846</v>
          </cell>
          <cell r="D605">
            <v>155846</v>
          </cell>
          <cell r="E605" t="str">
            <v>EXTRA SERRAMALTE ONE WAY 330 ML CX C/12</v>
          </cell>
          <cell r="F605" t="str">
            <v>SERRAMALTE</v>
          </cell>
          <cell r="G605" t="str">
            <v>EXTRA SERRAMALTE</v>
          </cell>
          <cell r="H605">
            <v>3.9600000000000003E-2</v>
          </cell>
          <cell r="I605">
            <v>55102</v>
          </cell>
          <cell r="J605">
            <v>7891991013505</v>
          </cell>
          <cell r="K605">
            <v>7891991013499</v>
          </cell>
        </row>
        <row r="606">
          <cell r="B606">
            <v>16080</v>
          </cell>
          <cell r="C606">
            <v>160804</v>
          </cell>
          <cell r="D606">
            <v>160804</v>
          </cell>
          <cell r="E606" t="str">
            <v>FRANZISKANER HW HELL ONE WAY 355ML SIXPACK CX C/4</v>
          </cell>
          <cell r="F606" t="str">
            <v>FRANZISKANER</v>
          </cell>
          <cell r="G606" t="str">
            <v>FRANZISKANER HW HELL</v>
          </cell>
          <cell r="H606">
            <v>8.5199999999999998E-2</v>
          </cell>
          <cell r="I606">
            <v>30284</v>
          </cell>
          <cell r="J606">
            <v>88394000349</v>
          </cell>
          <cell r="K606">
            <v>88394000325</v>
          </cell>
        </row>
        <row r="607">
          <cell r="B607">
            <v>9714</v>
          </cell>
          <cell r="C607">
            <v>93559</v>
          </cell>
          <cell r="D607">
            <v>97147</v>
          </cell>
          <cell r="E607" t="str">
            <v>FRANZISKANER HWK KLAR ONE WAY 500ML CX20</v>
          </cell>
          <cell r="F607" t="str">
            <v>FRANZISKANER</v>
          </cell>
          <cell r="G607" t="str">
            <v>FRANZISKANER HWK KLAR</v>
          </cell>
          <cell r="H607">
            <v>0.1</v>
          </cell>
          <cell r="I607">
            <v>39049</v>
          </cell>
          <cell r="J607">
            <v>4072700008668</v>
          </cell>
          <cell r="K607">
            <v>4072700001072</v>
          </cell>
        </row>
        <row r="608">
          <cell r="B608">
            <v>9355</v>
          </cell>
          <cell r="C608">
            <v>93559</v>
          </cell>
          <cell r="D608">
            <v>97147</v>
          </cell>
          <cell r="E608" t="str">
            <v>FRANZISKANER HWK KLAR ONE WAY 500ML CX24</v>
          </cell>
          <cell r="F608" t="str">
            <v>FRANZISKANER</v>
          </cell>
          <cell r="G608" t="str">
            <v>FRANZISKANER HWK KLAR</v>
          </cell>
          <cell r="H608">
            <v>0.12</v>
          </cell>
          <cell r="I608">
            <v>0</v>
          </cell>
          <cell r="J608">
            <v>4072700008668</v>
          </cell>
          <cell r="K608">
            <v>4072700001072</v>
          </cell>
        </row>
        <row r="609">
          <cell r="B609">
            <v>16110</v>
          </cell>
          <cell r="C609">
            <v>161109</v>
          </cell>
          <cell r="D609">
            <v>161109</v>
          </cell>
          <cell r="E609" t="str">
            <v>GENZIANA ONE WAY 330ML CX C-12</v>
          </cell>
          <cell r="F609" t="str">
            <v>BIRRA DEL BORGO</v>
          </cell>
          <cell r="G609" t="str">
            <v>GENZIANA</v>
          </cell>
          <cell r="H609">
            <v>3.9600000000000003E-2</v>
          </cell>
          <cell r="I609">
            <v>57455</v>
          </cell>
          <cell r="J609">
            <v>8033493323242</v>
          </cell>
          <cell r="K609">
            <v>8033493310549</v>
          </cell>
        </row>
        <row r="610">
          <cell r="B610">
            <v>16033</v>
          </cell>
          <cell r="C610">
            <v>160333</v>
          </cell>
          <cell r="D610">
            <v>160333</v>
          </cell>
          <cell r="E610" t="str">
            <v>GOOSE ISLAND 312 BARRIL KEG 29,3L</v>
          </cell>
          <cell r="F610" t="str">
            <v>GOOSE ISLAND</v>
          </cell>
          <cell r="G610" t="str">
            <v>GOOSE ISLAND 312</v>
          </cell>
          <cell r="H610">
            <v>0.01</v>
          </cell>
          <cell r="I610">
            <v>55179</v>
          </cell>
          <cell r="J610">
            <v>736920114496</v>
          </cell>
          <cell r="K610">
            <v>736920114496</v>
          </cell>
        </row>
        <row r="611">
          <cell r="B611">
            <v>16419</v>
          </cell>
          <cell r="C611">
            <v>164194</v>
          </cell>
          <cell r="D611">
            <v>160333</v>
          </cell>
          <cell r="E611" t="str">
            <v>GOOSE ISLAND 312 BARRIL KEG 19,5L</v>
          </cell>
          <cell r="F611" t="str">
            <v>GOOSE ISLAND</v>
          </cell>
          <cell r="G611" t="str">
            <v>GOOSE ISLAND 312</v>
          </cell>
          <cell r="H611">
            <v>0.01</v>
          </cell>
          <cell r="I611">
            <v>58305</v>
          </cell>
          <cell r="J611">
            <v>736920111891</v>
          </cell>
          <cell r="K611">
            <v>736920111891</v>
          </cell>
        </row>
        <row r="612">
          <cell r="B612">
            <v>16421</v>
          </cell>
          <cell r="C612">
            <v>164210</v>
          </cell>
          <cell r="D612">
            <v>164210</v>
          </cell>
          <cell r="E612" t="str">
            <v>GOOSE ISLAND HONKERS BARRIL KEG 19,5L</v>
          </cell>
          <cell r="F612" t="str">
            <v>GOOSE ISLAND</v>
          </cell>
          <cell r="G612" t="str">
            <v>GOOSE ISLAND HONKERS</v>
          </cell>
          <cell r="H612">
            <v>0.01</v>
          </cell>
          <cell r="I612">
            <v>58307</v>
          </cell>
          <cell r="J612">
            <v>736920111945</v>
          </cell>
          <cell r="K612">
            <v>736920111945</v>
          </cell>
        </row>
        <row r="613">
          <cell r="B613">
            <v>16420</v>
          </cell>
          <cell r="C613">
            <v>164202</v>
          </cell>
          <cell r="D613">
            <v>164202</v>
          </cell>
          <cell r="E613" t="str">
            <v>GOOSE ISLAND IPA BARRIL KEG 19,5L</v>
          </cell>
          <cell r="F613" t="str">
            <v>GOOSE ISLAND</v>
          </cell>
          <cell r="G613" t="str">
            <v>GOOSE ISLAND IPA</v>
          </cell>
          <cell r="H613">
            <v>0.01</v>
          </cell>
          <cell r="I613">
            <v>58306</v>
          </cell>
          <cell r="J613">
            <v>736920111969</v>
          </cell>
          <cell r="K613">
            <v>736920111969</v>
          </cell>
        </row>
        <row r="614">
          <cell r="B614">
            <v>20200</v>
          </cell>
          <cell r="C614">
            <v>202002</v>
          </cell>
          <cell r="D614">
            <v>202002</v>
          </cell>
          <cell r="E614" t="str">
            <v>GINGA CLASSICA LT 269ML SH C12 NPAL</v>
          </cell>
          <cell r="F614" t="str">
            <v>GINGA</v>
          </cell>
          <cell r="G614" t="str">
            <v>GINGA CLASSICA</v>
          </cell>
          <cell r="H614">
            <v>3.2280000000000003E-2</v>
          </cell>
          <cell r="I614">
            <v>77303</v>
          </cell>
          <cell r="J614">
            <v>17898605252999</v>
          </cell>
          <cell r="K614">
            <v>7898605252992</v>
          </cell>
        </row>
        <row r="615">
          <cell r="B615">
            <v>16004</v>
          </cell>
          <cell r="C615">
            <v>160044</v>
          </cell>
          <cell r="D615">
            <v>160044</v>
          </cell>
          <cell r="E615" t="str">
            <v>GOOSE 4STAR BARRIL KEG 29,3L</v>
          </cell>
          <cell r="F615" t="str">
            <v>GOOSE ISLAND</v>
          </cell>
          <cell r="G615" t="str">
            <v>GOOSE 4STAR</v>
          </cell>
          <cell r="H615">
            <v>0.01</v>
          </cell>
          <cell r="I615">
            <v>55622</v>
          </cell>
          <cell r="J615">
            <v>736920114502</v>
          </cell>
          <cell r="K615">
            <v>736920114502</v>
          </cell>
        </row>
        <row r="616">
          <cell r="B616">
            <v>17823</v>
          </cell>
          <cell r="C616">
            <v>178236</v>
          </cell>
          <cell r="D616">
            <v>157958</v>
          </cell>
          <cell r="E616" t="str">
            <v>GOOSE GILLIAN ONE WAY 765ML C/6</v>
          </cell>
          <cell r="F616" t="str">
            <v>GOOSE ISLAND</v>
          </cell>
          <cell r="G616" t="str">
            <v>GOOSE GILLIAN</v>
          </cell>
          <cell r="H616">
            <v>4.5900000000000003E-2</v>
          </cell>
          <cell r="I616">
            <v>63063</v>
          </cell>
          <cell r="J616">
            <v>736920115592</v>
          </cell>
          <cell r="K616">
            <v>736920113543</v>
          </cell>
        </row>
        <row r="617">
          <cell r="B617">
            <v>17822</v>
          </cell>
          <cell r="C617">
            <v>178228</v>
          </cell>
          <cell r="D617">
            <v>157974</v>
          </cell>
          <cell r="E617" t="str">
            <v>GOOSE HALIA ONE WAY 765ML C/6</v>
          </cell>
          <cell r="F617" t="str">
            <v>GOOSE ISLAND</v>
          </cell>
          <cell r="G617" t="str">
            <v>GOOSE HALIA</v>
          </cell>
          <cell r="H617">
            <v>4.5900000000000003E-2</v>
          </cell>
          <cell r="I617">
            <v>63065</v>
          </cell>
          <cell r="J617">
            <v>736920115639</v>
          </cell>
          <cell r="K617">
            <v>736920113574</v>
          </cell>
        </row>
        <row r="618">
          <cell r="B618">
            <v>17820</v>
          </cell>
          <cell r="C618">
            <v>178202</v>
          </cell>
          <cell r="D618">
            <v>158014</v>
          </cell>
          <cell r="E618" t="str">
            <v>GOOSE LOLITA ONE WAY 765ML C/6</v>
          </cell>
          <cell r="F618" t="str">
            <v>GOOSE ISLAND</v>
          </cell>
          <cell r="G618" t="str">
            <v>GOOSE LOLITA</v>
          </cell>
          <cell r="H618">
            <v>4.5900000000000003E-2</v>
          </cell>
          <cell r="I618">
            <v>63061</v>
          </cell>
          <cell r="J618">
            <v>736920115691</v>
          </cell>
          <cell r="K618">
            <v>736920113482</v>
          </cell>
        </row>
        <row r="619">
          <cell r="B619">
            <v>17679</v>
          </cell>
          <cell r="C619">
            <v>176792</v>
          </cell>
          <cell r="D619">
            <v>176792</v>
          </cell>
          <cell r="E619" t="str">
            <v>GOOSE ISLAND BOUR STOU BARRIL KEG 19,5L</v>
          </cell>
          <cell r="F619" t="str">
            <v>GOOSE ISLAND</v>
          </cell>
          <cell r="G619" t="str">
            <v>GOOSE ISLAND BOUR STOU</v>
          </cell>
          <cell r="H619">
            <v>0.01</v>
          </cell>
          <cell r="I619">
            <v>64134</v>
          </cell>
          <cell r="J619">
            <v>736920116056</v>
          </cell>
          <cell r="K619">
            <v>736920116056</v>
          </cell>
        </row>
        <row r="620">
          <cell r="B620">
            <v>14068</v>
          </cell>
          <cell r="C620">
            <v>140681</v>
          </cell>
          <cell r="D620">
            <v>140681</v>
          </cell>
          <cell r="E620" t="str">
            <v>GOOSE ISLAND SOFIE GFA 765ML C/12</v>
          </cell>
          <cell r="F620" t="str">
            <v>GOOSE ISLAND</v>
          </cell>
          <cell r="G620" t="str">
            <v>GOOSE ISLAND SOFIE</v>
          </cell>
          <cell r="H620">
            <v>9.1800000000000007E-2</v>
          </cell>
          <cell r="I620">
            <v>49258</v>
          </cell>
          <cell r="J620">
            <v>736920113345</v>
          </cell>
          <cell r="K620">
            <v>736920113338</v>
          </cell>
        </row>
        <row r="621">
          <cell r="B621">
            <v>16728</v>
          </cell>
          <cell r="C621">
            <v>167288</v>
          </cell>
          <cell r="D621">
            <v>167288</v>
          </cell>
          <cell r="E621" t="str">
            <v>GOOSE OKTOBERFEST ONE WAY 355ML CX C/4 SIX PACK</v>
          </cell>
          <cell r="F621" t="str">
            <v>GOOSE ISLAND</v>
          </cell>
          <cell r="G621" t="str">
            <v>GOOSE OKTOBERFEST</v>
          </cell>
          <cell r="H621">
            <v>8.5199999999999998E-2</v>
          </cell>
          <cell r="I621">
            <v>55625</v>
          </cell>
          <cell r="J621">
            <v>736920113673</v>
          </cell>
          <cell r="K621">
            <v>736920113659</v>
          </cell>
        </row>
        <row r="622">
          <cell r="B622">
            <v>12884</v>
          </cell>
          <cell r="C622">
            <v>128843</v>
          </cell>
          <cell r="D622">
            <v>128843</v>
          </cell>
          <cell r="E622" t="str">
            <v>HERTOG JAN DOUBLE ONE WAY 500ML CX PAP C/8</v>
          </cell>
          <cell r="F622" t="str">
            <v>HERTOG</v>
          </cell>
          <cell r="G622" t="str">
            <v>HERTOG JAN DOUBLE</v>
          </cell>
          <cell r="H622">
            <v>0.04</v>
          </cell>
          <cell r="I622">
            <v>17459</v>
          </cell>
          <cell r="J622">
            <v>8710956101301</v>
          </cell>
          <cell r="K622">
            <v>8710956001304</v>
          </cell>
        </row>
        <row r="623">
          <cell r="B623">
            <v>12817</v>
          </cell>
          <cell r="C623">
            <v>128173</v>
          </cell>
          <cell r="D623">
            <v>128173</v>
          </cell>
          <cell r="E623" t="str">
            <v>HERTOG JAN TRIPLE ONE WAY 500ML CX PAP C/8</v>
          </cell>
          <cell r="F623" t="str">
            <v>HERTOG</v>
          </cell>
          <cell r="G623" t="str">
            <v>HERTOG JAN TRIPLE</v>
          </cell>
          <cell r="H623">
            <v>0.04</v>
          </cell>
          <cell r="I623">
            <v>17460</v>
          </cell>
          <cell r="J623">
            <v>8710956101318</v>
          </cell>
          <cell r="K623">
            <v>8710956001311</v>
          </cell>
        </row>
        <row r="624">
          <cell r="B624">
            <v>20521</v>
          </cell>
          <cell r="C624">
            <v>205211</v>
          </cell>
          <cell r="D624">
            <v>205211</v>
          </cell>
          <cell r="E624" t="str">
            <v>INTERNATIONAL CORE LATA 410ML SH C/12</v>
          </cell>
          <cell r="F624" t="str">
            <v>PROJETO</v>
          </cell>
          <cell r="G624" t="str">
            <v>INTERNATIONAL CORE</v>
          </cell>
          <cell r="H624">
            <v>4.9200000000000001E-2</v>
          </cell>
          <cell r="I624">
            <v>78483</v>
          </cell>
          <cell r="J624">
            <v>0</v>
          </cell>
          <cell r="K624" t="str">
            <v xml:space="preserve">              </v>
          </cell>
        </row>
        <row r="625">
          <cell r="B625">
            <v>20276</v>
          </cell>
          <cell r="C625">
            <v>202762</v>
          </cell>
          <cell r="D625">
            <v>202762</v>
          </cell>
          <cell r="E625" t="str">
            <v>ISLA LIMAO SICILIANO C GENGIBRE LT SLEEK 350ML C 8 CX CARTAO</v>
          </cell>
          <cell r="F625" t="str">
            <v>ISLA</v>
          </cell>
          <cell r="G625" t="str">
            <v>ISLA LIMAO SICILIANO C GENGIBRE</v>
          </cell>
          <cell r="H625">
            <v>2.8000000000000001E-2</v>
          </cell>
          <cell r="I625">
            <v>77447</v>
          </cell>
          <cell r="J625">
            <v>7891149000135</v>
          </cell>
          <cell r="K625">
            <v>7891149000128</v>
          </cell>
        </row>
        <row r="626">
          <cell r="B626">
            <v>20254</v>
          </cell>
          <cell r="C626">
            <v>202549</v>
          </cell>
          <cell r="D626">
            <v>202549</v>
          </cell>
          <cell r="E626" t="str">
            <v>ISLA LICHIA LT SLEEK 350ML C 8 CX CARTAO</v>
          </cell>
          <cell r="F626" t="str">
            <v>ISLA</v>
          </cell>
          <cell r="G626" t="str">
            <v>ISLA LICHIA</v>
          </cell>
          <cell r="H626">
            <v>2.8000000000000001E-2</v>
          </cell>
          <cell r="I626">
            <v>77415</v>
          </cell>
          <cell r="J626">
            <v>7891149000098</v>
          </cell>
          <cell r="K626">
            <v>7891149000081</v>
          </cell>
        </row>
        <row r="627">
          <cell r="B627">
            <v>15546</v>
          </cell>
          <cell r="C627">
            <v>155465</v>
          </cell>
          <cell r="D627">
            <v>155465</v>
          </cell>
          <cell r="E627" t="str">
            <v>JUPILER ONE WAY 284ML SIXPACK CX C/4</v>
          </cell>
          <cell r="F627" t="str">
            <v>JUPILER</v>
          </cell>
          <cell r="G627" t="str">
            <v>JUPILER</v>
          </cell>
          <cell r="H627">
            <v>6.8159999999999998E-2</v>
          </cell>
          <cell r="I627">
            <v>48912</v>
          </cell>
          <cell r="J627">
            <v>5410228220114</v>
          </cell>
          <cell r="K627">
            <v>5410228220473</v>
          </cell>
        </row>
        <row r="628">
          <cell r="B628">
            <v>18489</v>
          </cell>
          <cell r="C628">
            <v>184895</v>
          </cell>
          <cell r="D628">
            <v>184895</v>
          </cell>
          <cell r="E628" t="str">
            <v>KIT WALS MAD LAB BELGIAN GUAVA TRIPPEL OW 375ML CX C/9 KIT</v>
          </cell>
          <cell r="F628" t="str">
            <v>WALS</v>
          </cell>
          <cell r="G628" t="str">
            <v>KIT WALS MAD LAB BELGIAN GUAVA TRIPPEL</v>
          </cell>
          <cell r="H628">
            <v>6.7500000000000004E-2</v>
          </cell>
          <cell r="I628">
            <v>68952</v>
          </cell>
          <cell r="J628">
            <v>7898622962423</v>
          </cell>
          <cell r="K628">
            <v>7898622962430</v>
          </cell>
        </row>
        <row r="629">
          <cell r="B629">
            <v>18394</v>
          </cell>
          <cell r="C629">
            <v>183947</v>
          </cell>
          <cell r="D629">
            <v>183947</v>
          </cell>
          <cell r="E629" t="str">
            <v>KIT WALS MAD LAB BRAGGOT OW 375ML CX C/9 KIT</v>
          </cell>
          <cell r="F629" t="str">
            <v>WALS</v>
          </cell>
          <cell r="G629" t="str">
            <v>KIT WALS MAD LAB BRAGGOT</v>
          </cell>
          <cell r="H629">
            <v>6.7500000000000004E-2</v>
          </cell>
          <cell r="I629">
            <v>68782</v>
          </cell>
          <cell r="J629">
            <v>7898622962355</v>
          </cell>
          <cell r="K629">
            <v>7898622962348</v>
          </cell>
        </row>
        <row r="630">
          <cell r="B630">
            <v>18667</v>
          </cell>
          <cell r="C630">
            <v>186676</v>
          </cell>
          <cell r="D630">
            <v>186676</v>
          </cell>
          <cell r="E630" t="str">
            <v>KIT WALS MAD LAB DEZENOVE OW 375ML CX C/9 KIT</v>
          </cell>
          <cell r="F630" t="str">
            <v>WALS</v>
          </cell>
          <cell r="G630" t="str">
            <v>KIT WALS MAD LAB DEZENOVE</v>
          </cell>
          <cell r="H630">
            <v>6.7500000000000004E-2</v>
          </cell>
          <cell r="I630">
            <v>70238</v>
          </cell>
          <cell r="J630">
            <v>17898605251725</v>
          </cell>
          <cell r="K630">
            <v>7898605251728</v>
          </cell>
        </row>
        <row r="631">
          <cell r="B631">
            <v>18816</v>
          </cell>
          <cell r="C631">
            <v>188169</v>
          </cell>
          <cell r="D631">
            <v>188169</v>
          </cell>
          <cell r="E631" t="str">
            <v>KIT WALS MAD LAB PANETONNE ALE OW 375ML CX C/9 KIT</v>
          </cell>
          <cell r="F631" t="str">
            <v>WALS</v>
          </cell>
          <cell r="G631" t="str">
            <v>KIT WALS MAD LAB PANETONNE ALE</v>
          </cell>
          <cell r="H631">
            <v>6.7500000000000004E-2</v>
          </cell>
          <cell r="I631">
            <v>70795</v>
          </cell>
          <cell r="J631">
            <v>17898605251770</v>
          </cell>
          <cell r="K631">
            <v>7898605251773</v>
          </cell>
        </row>
        <row r="632">
          <cell r="B632">
            <v>18562</v>
          </cell>
          <cell r="C632">
            <v>185629</v>
          </cell>
          <cell r="D632">
            <v>185629</v>
          </cell>
          <cell r="E632" t="str">
            <v>KIT WALS MAD WE HAVE COCONUT OW 375ML CX C/9 KIT</v>
          </cell>
          <cell r="F632" t="str">
            <v>WALS</v>
          </cell>
          <cell r="G632" t="str">
            <v>KIT WALS MAD WE HAVE COCONUT</v>
          </cell>
          <cell r="H632">
            <v>6.7500000000000004E-2</v>
          </cell>
          <cell r="I632">
            <v>69724</v>
          </cell>
          <cell r="J632">
            <v>7898622962898</v>
          </cell>
          <cell r="K632">
            <v>7898622962881</v>
          </cell>
        </row>
        <row r="633">
          <cell r="B633">
            <v>14571</v>
          </cell>
          <cell r="C633">
            <v>145714</v>
          </cell>
          <cell r="D633">
            <v>145714</v>
          </cell>
          <cell r="E633" t="str">
            <v>KONA LONGBOARD LAGER LONG NECK 355ML SIX-PACK CAIXA C/4</v>
          </cell>
          <cell r="F633" t="str">
            <v>KONA</v>
          </cell>
          <cell r="G633" t="str">
            <v>KONA LONGBOARD LAGER</v>
          </cell>
          <cell r="H633">
            <v>8.5199999999999998E-2</v>
          </cell>
          <cell r="I633">
            <v>50584</v>
          </cell>
          <cell r="J633">
            <v>796030014949</v>
          </cell>
          <cell r="K633">
            <v>796030214943</v>
          </cell>
        </row>
        <row r="634">
          <cell r="B634">
            <v>16893</v>
          </cell>
          <cell r="C634">
            <v>168930</v>
          </cell>
          <cell r="D634">
            <v>168930</v>
          </cell>
          <cell r="E634" t="str">
            <v>KONA LONGBOARD LAGER OW 355ML SIXPACK C/4 NPAL</v>
          </cell>
          <cell r="F634" t="str">
            <v>KONA</v>
          </cell>
          <cell r="G634" t="str">
            <v>KONA LONGBOARD LAGER</v>
          </cell>
          <cell r="H634">
            <v>8.5199999999999998E-2</v>
          </cell>
          <cell r="I634">
            <v>61025</v>
          </cell>
          <cell r="J634">
            <v>796030014949</v>
          </cell>
          <cell r="K634">
            <v>796030214943</v>
          </cell>
        </row>
        <row r="635">
          <cell r="B635">
            <v>16822</v>
          </cell>
          <cell r="C635">
            <v>168229</v>
          </cell>
          <cell r="D635">
            <v>168229</v>
          </cell>
          <cell r="E635" t="str">
            <v>KONA FIRE ROCK PALE ALE OW 355ML SIXPACK C/4 NPAL</v>
          </cell>
          <cell r="F635" t="str">
            <v>KONA</v>
          </cell>
          <cell r="G635" t="str">
            <v>KONA FIRE ROCK PALE ALE</v>
          </cell>
          <cell r="H635">
            <v>8.5199999999999998E-2</v>
          </cell>
          <cell r="I635">
            <v>60837</v>
          </cell>
          <cell r="J635">
            <v>796030014970</v>
          </cell>
          <cell r="K635">
            <v>796030214974</v>
          </cell>
        </row>
        <row r="636">
          <cell r="B636">
            <v>16884</v>
          </cell>
          <cell r="C636">
            <v>168849</v>
          </cell>
          <cell r="D636">
            <v>168849</v>
          </cell>
          <cell r="E636" t="str">
            <v>KONA HANALEI OW 355ML SIXPACK C/4 NPAL</v>
          </cell>
          <cell r="F636" t="str">
            <v>KONA</v>
          </cell>
          <cell r="G636" t="str">
            <v>KONA HANALEI</v>
          </cell>
          <cell r="H636">
            <v>8.5199999999999998E-2</v>
          </cell>
          <cell r="I636">
            <v>61021</v>
          </cell>
          <cell r="J636">
            <v>796030614910</v>
          </cell>
          <cell r="K636">
            <v>796030814921</v>
          </cell>
        </row>
        <row r="637">
          <cell r="B637">
            <v>16887</v>
          </cell>
          <cell r="C637">
            <v>168872</v>
          </cell>
          <cell r="D637">
            <v>168872</v>
          </cell>
          <cell r="E637" t="str">
            <v>KONA WAILUA WHEAT OW 355ML SIXPACK C/4 NPAL</v>
          </cell>
          <cell r="F637" t="str">
            <v>KONA</v>
          </cell>
          <cell r="G637" t="str">
            <v>KONA WAILUA WHEAT</v>
          </cell>
          <cell r="H637">
            <v>8.5199999999999998E-2</v>
          </cell>
          <cell r="I637">
            <v>61023</v>
          </cell>
          <cell r="J637">
            <v>796030014987</v>
          </cell>
          <cell r="K637">
            <v>796030214981</v>
          </cell>
        </row>
        <row r="638">
          <cell r="B638">
            <v>16881</v>
          </cell>
          <cell r="C638">
            <v>168815</v>
          </cell>
          <cell r="D638">
            <v>168815</v>
          </cell>
          <cell r="E638" t="str">
            <v>KONA KOKO BROWN OW 355ML SIXPACK C/4 NPAL</v>
          </cell>
          <cell r="F638" t="str">
            <v>KONA</v>
          </cell>
          <cell r="G638" t="str">
            <v>KONA KOKO BROWN</v>
          </cell>
          <cell r="H638">
            <v>8.5199999999999998E-2</v>
          </cell>
          <cell r="I638">
            <v>61009</v>
          </cell>
          <cell r="J638">
            <v>796030313998</v>
          </cell>
          <cell r="K638">
            <v>796030315992</v>
          </cell>
        </row>
        <row r="639">
          <cell r="B639">
            <v>14568</v>
          </cell>
          <cell r="C639">
            <v>145680</v>
          </cell>
          <cell r="D639">
            <v>145680</v>
          </cell>
          <cell r="E639" t="str">
            <v>KONA BIG WAVE GOLDEN ALE LONG NECK 355ML SIX-PACK CAIXA C/4</v>
          </cell>
          <cell r="F639" t="str">
            <v>KONA</v>
          </cell>
          <cell r="G639" t="str">
            <v>KONA BIG WAVE GOLDEN ALE</v>
          </cell>
          <cell r="H639">
            <v>8.5199999999999998E-2</v>
          </cell>
          <cell r="I639">
            <v>50583</v>
          </cell>
          <cell r="J639">
            <v>796030041969</v>
          </cell>
          <cell r="K639">
            <v>796030214967</v>
          </cell>
        </row>
        <row r="640">
          <cell r="B640">
            <v>16890</v>
          </cell>
          <cell r="C640">
            <v>168906</v>
          </cell>
          <cell r="D640">
            <v>168906</v>
          </cell>
          <cell r="E640" t="str">
            <v>KONA BIG WAVE GOLDEN ALE OW 355ML SIXPACK C/4 NPAL</v>
          </cell>
          <cell r="F640" t="str">
            <v>KONA</v>
          </cell>
          <cell r="G640" t="str">
            <v>KONA BIG WAVE GOLDEN ALE</v>
          </cell>
          <cell r="H640">
            <v>8.5199999999999998E-2</v>
          </cell>
          <cell r="I640">
            <v>61024</v>
          </cell>
          <cell r="J640">
            <v>796030041969</v>
          </cell>
          <cell r="K640">
            <v>796030214967</v>
          </cell>
        </row>
        <row r="641">
          <cell r="B641">
            <v>14840</v>
          </cell>
          <cell r="C641">
            <v>148403</v>
          </cell>
          <cell r="D641">
            <v>148403</v>
          </cell>
          <cell r="E641" t="str">
            <v>LOWENBRAU ORIGINAL LATA 500ML CX C/24 TRAY INT</v>
          </cell>
          <cell r="F641" t="str">
            <v>LOWENBRAU</v>
          </cell>
          <cell r="G641" t="str">
            <v>LOWENBRAU ORIGINAL</v>
          </cell>
          <cell r="H641">
            <v>0.12</v>
          </cell>
          <cell r="I641">
            <v>32161</v>
          </cell>
          <cell r="J641">
            <v>40786124</v>
          </cell>
          <cell r="K641">
            <v>40786179</v>
          </cell>
        </row>
        <row r="642">
          <cell r="B642">
            <v>6161</v>
          </cell>
          <cell r="C642">
            <v>61614</v>
          </cell>
          <cell r="D642">
            <v>61614</v>
          </cell>
          <cell r="E642" t="str">
            <v>LIBER LONG NECK 355ML SIX-PACK SHRINK C/4</v>
          </cell>
          <cell r="F642" t="str">
            <v>BRAHMA</v>
          </cell>
          <cell r="G642" t="str">
            <v>LIBER</v>
          </cell>
          <cell r="H642">
            <v>8.5199999999999998E-2</v>
          </cell>
          <cell r="I642">
            <v>38929</v>
          </cell>
          <cell r="J642">
            <v>7891149101580</v>
          </cell>
          <cell r="K642">
            <v>7891149101566</v>
          </cell>
        </row>
        <row r="643">
          <cell r="B643">
            <v>9080</v>
          </cell>
          <cell r="C643">
            <v>61580</v>
          </cell>
          <cell r="D643">
            <v>61580</v>
          </cell>
          <cell r="E643" t="str">
            <v>LIBER LATA 350ML SH C/12 NPAL</v>
          </cell>
          <cell r="F643" t="str">
            <v>BRAHMA</v>
          </cell>
          <cell r="G643" t="str">
            <v>LIBER</v>
          </cell>
          <cell r="H643">
            <v>4.2000000000000003E-2</v>
          </cell>
          <cell r="I643">
            <v>38998</v>
          </cell>
          <cell r="J643">
            <v>7891149101559</v>
          </cell>
          <cell r="K643">
            <v>7891149101542</v>
          </cell>
        </row>
        <row r="644">
          <cell r="B644">
            <v>13053</v>
          </cell>
          <cell r="C644">
            <v>130534</v>
          </cell>
          <cell r="D644">
            <v>130534</v>
          </cell>
          <cell r="E644" t="str">
            <v>LEFFE 9 ONE WAY 250ML CX C/24</v>
          </cell>
          <cell r="F644" t="str">
            <v>LEFFE</v>
          </cell>
          <cell r="G644" t="str">
            <v>LEFFE 9</v>
          </cell>
          <cell r="H644">
            <v>0.06</v>
          </cell>
          <cell r="I644">
            <v>40089</v>
          </cell>
          <cell r="J644">
            <v>5410228191513</v>
          </cell>
          <cell r="K644">
            <v>5410228191650</v>
          </cell>
        </row>
        <row r="645">
          <cell r="B645">
            <v>15551</v>
          </cell>
          <cell r="C645">
            <v>155515</v>
          </cell>
          <cell r="D645">
            <v>155515</v>
          </cell>
          <cell r="E645" t="str">
            <v>LEFFE TRIPLE ONE WAY 330ML SIXPACK CX C/4</v>
          </cell>
          <cell r="F645" t="str">
            <v>LEFFE</v>
          </cell>
          <cell r="G645" t="str">
            <v>LEFFE TRIPLE</v>
          </cell>
          <cell r="H645">
            <v>7.9200000000000007E-2</v>
          </cell>
          <cell r="I645">
            <v>52416</v>
          </cell>
          <cell r="J645">
            <v>5410228225218</v>
          </cell>
          <cell r="K645">
            <v>5410228145912</v>
          </cell>
        </row>
        <row r="646">
          <cell r="B646">
            <v>1151</v>
          </cell>
          <cell r="C646">
            <v>11510</v>
          </cell>
          <cell r="D646">
            <v>11510</v>
          </cell>
          <cell r="E646" t="str">
            <v>LEFFE V CUVEE ONE WAY 330ML CX C/24</v>
          </cell>
          <cell r="F646" t="str">
            <v>LEFFE</v>
          </cell>
          <cell r="G646" t="str">
            <v>LEFFE V CUVEE</v>
          </cell>
          <cell r="H646">
            <v>7.9200000000000007E-2</v>
          </cell>
          <cell r="I646">
            <v>20532</v>
          </cell>
          <cell r="J646">
            <v>5410228134725</v>
          </cell>
          <cell r="K646">
            <v>5410228142102</v>
          </cell>
        </row>
        <row r="647">
          <cell r="B647">
            <v>15549</v>
          </cell>
          <cell r="C647">
            <v>155499</v>
          </cell>
          <cell r="D647">
            <v>155499</v>
          </cell>
          <cell r="E647" t="str">
            <v>LEFFE NECTAR ONE WAY 250ML SIXPACK CX/4</v>
          </cell>
          <cell r="F647" t="str">
            <v>LEFFE</v>
          </cell>
          <cell r="G647" t="str">
            <v>LEFFE NECTAR</v>
          </cell>
          <cell r="H647">
            <v>0.06</v>
          </cell>
          <cell r="I647">
            <v>47444</v>
          </cell>
          <cell r="J647">
            <v>5410228206262</v>
          </cell>
          <cell r="K647">
            <v>5410228206682</v>
          </cell>
        </row>
        <row r="648">
          <cell r="B648">
            <v>9343</v>
          </cell>
          <cell r="C648">
            <v>93435</v>
          </cell>
          <cell r="D648">
            <v>93435</v>
          </cell>
          <cell r="E648" t="str">
            <v>LOWENBRAU OKTOBERFEST ONE WAY 500ML CX20</v>
          </cell>
          <cell r="F648" t="str">
            <v>LOWENBRAU</v>
          </cell>
          <cell r="G648" t="str">
            <v>LOWENBRAU OKTOBERFEST</v>
          </cell>
          <cell r="H648">
            <v>0.1</v>
          </cell>
          <cell r="I648">
            <v>6448</v>
          </cell>
          <cell r="J648">
            <v>4078600078008</v>
          </cell>
          <cell r="K648">
            <v>4078600078978</v>
          </cell>
        </row>
        <row r="649">
          <cell r="B649">
            <v>16112</v>
          </cell>
          <cell r="C649">
            <v>161125</v>
          </cell>
          <cell r="D649">
            <v>161125</v>
          </cell>
          <cell r="E649" t="str">
            <v>MALEDETTA ONE WAY 330ML CX C-12</v>
          </cell>
          <cell r="F649" t="str">
            <v>BIRRA DEL BORGO</v>
          </cell>
          <cell r="G649" t="str">
            <v>MALEDETTA</v>
          </cell>
          <cell r="H649">
            <v>3.9600000000000003E-2</v>
          </cell>
          <cell r="I649">
            <v>57456</v>
          </cell>
          <cell r="J649">
            <v>8033493323235</v>
          </cell>
          <cell r="K649">
            <v>8033493319443</v>
          </cell>
        </row>
        <row r="650">
          <cell r="B650">
            <v>987</v>
          </cell>
          <cell r="C650">
            <v>9878</v>
          </cell>
          <cell r="D650">
            <v>9878</v>
          </cell>
          <cell r="E650" t="str">
            <v>MALZBIER BRAHMA 600ML</v>
          </cell>
          <cell r="F650" t="str">
            <v>BRAHMA</v>
          </cell>
          <cell r="G650" t="str">
            <v>MALZBIER BRAHMA</v>
          </cell>
          <cell r="H650">
            <v>7.1999999999999995E-2</v>
          </cell>
          <cell r="I650">
            <v>38714</v>
          </cell>
          <cell r="J650">
            <v>7891149040407</v>
          </cell>
          <cell r="K650">
            <v>7891149040407</v>
          </cell>
        </row>
        <row r="651">
          <cell r="B651">
            <v>15721</v>
          </cell>
          <cell r="C651">
            <v>157214</v>
          </cell>
          <cell r="D651">
            <v>0</v>
          </cell>
          <cell r="E651" t="str">
            <v>MODELO ESPECIAL ONE WAY 355ML SIXPACK CX C/4</v>
          </cell>
          <cell r="F651" t="str">
            <v>MODELO</v>
          </cell>
          <cell r="G651" t="str">
            <v>MODELO ESPECIAL</v>
          </cell>
          <cell r="H651">
            <v>8.5199999999999998E-2</v>
          </cell>
          <cell r="I651">
            <v>55615</v>
          </cell>
          <cell r="J651">
            <v>7501064191725</v>
          </cell>
          <cell r="K651">
            <v>75031602</v>
          </cell>
        </row>
        <row r="652">
          <cell r="B652">
            <v>20256</v>
          </cell>
          <cell r="C652">
            <v>202564</v>
          </cell>
          <cell r="D652">
            <v>202564</v>
          </cell>
          <cell r="E652" t="str">
            <v>MICHELOB ULTRA LONG NECK 355ML SIX PACK C-4</v>
          </cell>
          <cell r="F652" t="str">
            <v>MICHELOB</v>
          </cell>
          <cell r="G652" t="str">
            <v>MICHELOB ULTRA</v>
          </cell>
          <cell r="H652">
            <v>8.5199999999999998E-2</v>
          </cell>
          <cell r="I652">
            <v>54654</v>
          </cell>
          <cell r="J652">
            <v>18200967702</v>
          </cell>
          <cell r="K652">
            <v>1833225</v>
          </cell>
        </row>
        <row r="653">
          <cell r="B653">
            <v>20152</v>
          </cell>
          <cell r="C653">
            <v>201525</v>
          </cell>
          <cell r="D653">
            <v>201525</v>
          </cell>
          <cell r="E653" t="str">
            <v>MIKES HARD LEMONADE N LATA 350ML SH C/12 NPAL</v>
          </cell>
          <cell r="F653" t="str">
            <v>MIKES</v>
          </cell>
          <cell r="G653" t="str">
            <v>MIKES HARD LEMONADE N</v>
          </cell>
          <cell r="H653">
            <v>4.2000000000000003E-2</v>
          </cell>
          <cell r="I653">
            <v>76954</v>
          </cell>
          <cell r="J653">
            <v>17898605252951</v>
          </cell>
          <cell r="K653">
            <v>7898605252954</v>
          </cell>
        </row>
        <row r="654">
          <cell r="B654">
            <v>19959</v>
          </cell>
          <cell r="C654">
            <v>199596</v>
          </cell>
          <cell r="D654">
            <v>199596</v>
          </cell>
          <cell r="E654" t="str">
            <v>MOTIM 18 DO FORTE ONE WAY 600ML CX C-12 ARTE</v>
          </cell>
          <cell r="F654" t="str">
            <v>MOTIM</v>
          </cell>
          <cell r="G654" t="str">
            <v>MOTIM 18 DO FORTE</v>
          </cell>
          <cell r="H654">
            <v>7.1999999999999995E-2</v>
          </cell>
          <cell r="I654">
            <v>76167</v>
          </cell>
          <cell r="J654">
            <v>17898605252722</v>
          </cell>
          <cell r="K654">
            <v>7898605252725</v>
          </cell>
        </row>
        <row r="655">
          <cell r="B655">
            <v>19828</v>
          </cell>
          <cell r="C655">
            <v>198283</v>
          </cell>
          <cell r="D655">
            <v>198283</v>
          </cell>
          <cell r="E655" t="str">
            <v>MOTIM HELL DE JANEIRO LN 355ML CX C/12</v>
          </cell>
          <cell r="F655" t="str">
            <v>MOTIM</v>
          </cell>
          <cell r="G655" t="str">
            <v>MOTIM HELL DE JANEIRO</v>
          </cell>
          <cell r="H655">
            <v>4.2599999999999999E-2</v>
          </cell>
          <cell r="I655">
            <v>75811</v>
          </cell>
          <cell r="J655">
            <v>17898605252562</v>
          </cell>
          <cell r="K655">
            <v>7898605252565</v>
          </cell>
        </row>
        <row r="656">
          <cell r="B656">
            <v>19826</v>
          </cell>
          <cell r="C656">
            <v>198267</v>
          </cell>
          <cell r="D656">
            <v>198267</v>
          </cell>
          <cell r="E656" t="str">
            <v>MOTIM HELL DE JANEIRO ONE WAY 600ML CX C-12 ARTE</v>
          </cell>
          <cell r="F656" t="str">
            <v>MOTIM</v>
          </cell>
          <cell r="G656" t="str">
            <v>MOTIM HELL DE JANEIRO</v>
          </cell>
          <cell r="H656">
            <v>7.1999999999999995E-2</v>
          </cell>
          <cell r="I656">
            <v>75810</v>
          </cell>
          <cell r="J656">
            <v>17898605252555</v>
          </cell>
          <cell r="K656">
            <v>7898605252558</v>
          </cell>
        </row>
        <row r="657">
          <cell r="B657">
            <v>16114</v>
          </cell>
          <cell r="C657">
            <v>161141</v>
          </cell>
          <cell r="D657">
            <v>161141</v>
          </cell>
          <cell r="E657" t="str">
            <v>MY ANTONIA ONE WAY 330ML CX C-12</v>
          </cell>
          <cell r="F657" t="str">
            <v>BIRRA DEL BORGO</v>
          </cell>
          <cell r="G657" t="str">
            <v>MY ANTONIA</v>
          </cell>
          <cell r="H657">
            <v>3.9600000000000003E-2</v>
          </cell>
          <cell r="I657">
            <v>57457</v>
          </cell>
          <cell r="J657">
            <v>8033493321170</v>
          </cell>
          <cell r="K657">
            <v>8033493315858</v>
          </cell>
        </row>
        <row r="658">
          <cell r="B658">
            <v>16128</v>
          </cell>
          <cell r="C658">
            <v>161281</v>
          </cell>
          <cell r="D658">
            <v>161281</v>
          </cell>
          <cell r="E658" t="str">
            <v>MY ANTONIA ONE WAY 750ML CX C-6</v>
          </cell>
          <cell r="F658" t="str">
            <v>BIRRA DEL BORGO</v>
          </cell>
          <cell r="G658" t="str">
            <v>MY ANTONIA</v>
          </cell>
          <cell r="H658">
            <v>4.4999999999999998E-2</v>
          </cell>
          <cell r="I658">
            <v>57464</v>
          </cell>
          <cell r="J658">
            <v>8033493325451</v>
          </cell>
          <cell r="K658">
            <v>8033493313021</v>
          </cell>
        </row>
        <row r="659">
          <cell r="B659">
            <v>14718</v>
          </cell>
          <cell r="C659">
            <v>147181</v>
          </cell>
          <cell r="D659">
            <v>147181</v>
          </cell>
          <cell r="E659" t="str">
            <v>NEGRA MODELO LN 355ML SIX-PACK CAIXA C/4 NPAL</v>
          </cell>
          <cell r="F659" t="str">
            <v>NEGRA</v>
          </cell>
          <cell r="G659" t="str">
            <v>NEGRA MODELO</v>
          </cell>
          <cell r="H659">
            <v>8.5199999999999998E-2</v>
          </cell>
          <cell r="I659">
            <v>47023</v>
          </cell>
          <cell r="J659">
            <v>7501064191701</v>
          </cell>
          <cell r="K659">
            <v>75031589</v>
          </cell>
        </row>
        <row r="660">
          <cell r="B660">
            <v>20232</v>
          </cell>
          <cell r="C660">
            <v>202325</v>
          </cell>
          <cell r="D660">
            <v>188102</v>
          </cell>
          <cell r="E660" t="str">
            <v>ORIGINAL LATA 350ML SH C/18 NPAL MULTPACK 18</v>
          </cell>
          <cell r="F660" t="str">
            <v>ANTARCTICA</v>
          </cell>
          <cell r="G660" t="str">
            <v>ORIGINAL</v>
          </cell>
          <cell r="H660">
            <v>6.3E-2</v>
          </cell>
          <cell r="I660">
            <v>77383</v>
          </cell>
          <cell r="J660">
            <v>7891991294645</v>
          </cell>
          <cell r="K660">
            <v>7891991294645</v>
          </cell>
        </row>
        <row r="661">
          <cell r="B661">
            <v>20569</v>
          </cell>
          <cell r="C661">
            <v>205690</v>
          </cell>
          <cell r="D661">
            <v>205690</v>
          </cell>
          <cell r="E661" t="str">
            <v>ORIGINAL LT 473ML SH C/12 NPAL</v>
          </cell>
          <cell r="F661" t="str">
            <v>ANTARCTICA</v>
          </cell>
          <cell r="G661" t="str">
            <v>ORIGINAL</v>
          </cell>
          <cell r="H661">
            <v>5.6759999999999998E-2</v>
          </cell>
          <cell r="I661">
            <v>78556</v>
          </cell>
          <cell r="J661">
            <v>7891991303521</v>
          </cell>
          <cell r="K661">
            <v>7891991295017</v>
          </cell>
        </row>
        <row r="662">
          <cell r="B662">
            <v>18242</v>
          </cell>
          <cell r="C662">
            <v>182428</v>
          </cell>
          <cell r="D662">
            <v>182428</v>
          </cell>
          <cell r="E662" t="str">
            <v>PATAGONIA AMB LAG NACIONAL LATA 473ML TWELVE PACK SH</v>
          </cell>
          <cell r="F662" t="str">
            <v>PATAGONIA</v>
          </cell>
          <cell r="G662" t="str">
            <v>PATAGONIA AMB LAG NACIONAL</v>
          </cell>
          <cell r="H662">
            <v>5.6759999999999998E-2</v>
          </cell>
          <cell r="I662">
            <v>67932</v>
          </cell>
          <cell r="J662">
            <v>7891149108169</v>
          </cell>
          <cell r="K662">
            <v>7891149108152</v>
          </cell>
        </row>
        <row r="663">
          <cell r="B663">
            <v>17571</v>
          </cell>
          <cell r="C663">
            <v>175711</v>
          </cell>
          <cell r="D663">
            <v>175711</v>
          </cell>
          <cell r="E663" t="str">
            <v>PATAGONIA AMBER LAGER BARRIL KEG 20L NPAL</v>
          </cell>
          <cell r="F663" t="str">
            <v>PATAGONIA</v>
          </cell>
          <cell r="G663" t="str">
            <v>PATAGONIA AMBER LAGER</v>
          </cell>
          <cell r="H663">
            <v>0.01</v>
          </cell>
          <cell r="I663">
            <v>55490</v>
          </cell>
          <cell r="J663">
            <v>7792798000647</v>
          </cell>
          <cell r="K663">
            <v>7792798000647</v>
          </cell>
        </row>
        <row r="664">
          <cell r="B664">
            <v>17576</v>
          </cell>
          <cell r="C664">
            <v>175760</v>
          </cell>
          <cell r="D664">
            <v>175760</v>
          </cell>
          <cell r="E664" t="str">
            <v>PATAGONIA BOHEIMIAN PILSENER BARRIL KEG 20L NPAL</v>
          </cell>
          <cell r="F664" t="str">
            <v>PATAGONIA</v>
          </cell>
          <cell r="G664" t="str">
            <v>PATAGONIA BOHEIMIAN PILSENER</v>
          </cell>
          <cell r="H664">
            <v>0.01</v>
          </cell>
          <cell r="I664">
            <v>55494</v>
          </cell>
          <cell r="J664">
            <v>7792798000654</v>
          </cell>
          <cell r="K664">
            <v>7792798000654</v>
          </cell>
        </row>
        <row r="665">
          <cell r="B665">
            <v>17578</v>
          </cell>
          <cell r="C665">
            <v>175786</v>
          </cell>
          <cell r="D665">
            <v>175786</v>
          </cell>
          <cell r="E665" t="str">
            <v>PATAGONIA IPA SAUCO BARRIL KEG 20L NPAL</v>
          </cell>
          <cell r="F665" t="str">
            <v>PATAGONIA</v>
          </cell>
          <cell r="G665" t="str">
            <v>PATAGONIA IPA SAUCO</v>
          </cell>
          <cell r="H665">
            <v>0.01</v>
          </cell>
          <cell r="I665">
            <v>60084</v>
          </cell>
          <cell r="J665">
            <v>7792798001187</v>
          </cell>
          <cell r="K665">
            <v>7792798001187</v>
          </cell>
        </row>
        <row r="666">
          <cell r="B666">
            <v>17579</v>
          </cell>
          <cell r="C666">
            <v>175794</v>
          </cell>
          <cell r="D666">
            <v>175794</v>
          </cell>
          <cell r="E666" t="str">
            <v>PATAGONIA KUNE BARRIL KEG 20L NPAL</v>
          </cell>
          <cell r="F666" t="str">
            <v>PATAGONIA</v>
          </cell>
          <cell r="G666" t="str">
            <v>PATAGONIA KUNE</v>
          </cell>
          <cell r="H666">
            <v>0.01</v>
          </cell>
          <cell r="I666">
            <v>55492</v>
          </cell>
          <cell r="J666">
            <v>7792798000678</v>
          </cell>
          <cell r="K666">
            <v>7792798000678</v>
          </cell>
        </row>
        <row r="667">
          <cell r="B667">
            <v>17577</v>
          </cell>
          <cell r="C667">
            <v>175778</v>
          </cell>
          <cell r="D667">
            <v>175778</v>
          </cell>
          <cell r="E667" t="str">
            <v>PATAGONIA WEISSE BARRIL KEG 20L NPAL</v>
          </cell>
          <cell r="F667" t="str">
            <v>PATAGONIA</v>
          </cell>
          <cell r="G667" t="str">
            <v>PATAGONIA WEISSE</v>
          </cell>
          <cell r="H667">
            <v>0.01</v>
          </cell>
          <cell r="I667">
            <v>55493</v>
          </cell>
          <cell r="J667">
            <v>7792798000661</v>
          </cell>
          <cell r="K667">
            <v>7792798000661</v>
          </cell>
        </row>
        <row r="668">
          <cell r="B668">
            <v>14711</v>
          </cell>
          <cell r="C668">
            <v>147116</v>
          </cell>
          <cell r="D668">
            <v>147116</v>
          </cell>
          <cell r="E668" t="str">
            <v>PATAGONIA AMBER LAGER LN 355 CX C/12 EXPORTACAO</v>
          </cell>
          <cell r="F668" t="str">
            <v>PATAGONIA</v>
          </cell>
          <cell r="G668" t="str">
            <v>PATAGONIA AMBER LAGER</v>
          </cell>
          <cell r="H668">
            <v>4.2599999999999999E-2</v>
          </cell>
          <cell r="I668">
            <v>49348</v>
          </cell>
          <cell r="J668">
            <v>7792798008131</v>
          </cell>
          <cell r="K668">
            <v>7792798008131</v>
          </cell>
        </row>
        <row r="669">
          <cell r="B669">
            <v>14713</v>
          </cell>
          <cell r="C669">
            <v>147132</v>
          </cell>
          <cell r="D669">
            <v>147132</v>
          </cell>
          <cell r="E669" t="str">
            <v>PATAGONIA WEISSE LN 355 CX C/12 EXPORTACAO</v>
          </cell>
          <cell r="F669" t="str">
            <v>PATAGONIA</v>
          </cell>
          <cell r="G669" t="str">
            <v>PATAGONIA WEISSE</v>
          </cell>
          <cell r="H669">
            <v>4.2599999999999999E-2</v>
          </cell>
          <cell r="I669">
            <v>50301</v>
          </cell>
          <cell r="J669">
            <v>7792798008155</v>
          </cell>
          <cell r="K669">
            <v>7792798008155</v>
          </cell>
        </row>
        <row r="670">
          <cell r="B670">
            <v>9079</v>
          </cell>
          <cell r="C670">
            <v>31435</v>
          </cell>
          <cell r="D670">
            <v>31435</v>
          </cell>
          <cell r="E670" t="str">
            <v>POLAR EXPORT LATA 350ML SH C/12 NPAL</v>
          </cell>
          <cell r="F670" t="str">
            <v>POLAR</v>
          </cell>
          <cell r="G670" t="str">
            <v>POLAR EXPORT</v>
          </cell>
          <cell r="H670">
            <v>4.2000000000000003E-2</v>
          </cell>
          <cell r="I670">
            <v>38997</v>
          </cell>
          <cell r="J670">
            <v>7891991006231</v>
          </cell>
          <cell r="K670">
            <v>7891991006118</v>
          </cell>
        </row>
        <row r="671">
          <cell r="B671">
            <v>3143</v>
          </cell>
          <cell r="C671">
            <v>31435</v>
          </cell>
          <cell r="D671">
            <v>31435</v>
          </cell>
          <cell r="E671" t="str">
            <v>POLAR EXPORT LATA 350ML TWELVE PACK SHRINK DECORADO</v>
          </cell>
          <cell r="F671" t="str">
            <v>POLAR</v>
          </cell>
          <cell r="G671" t="str">
            <v>POLAR EXPORT</v>
          </cell>
          <cell r="H671">
            <v>4.2000000000000003E-2</v>
          </cell>
          <cell r="I671">
            <v>0</v>
          </cell>
          <cell r="J671">
            <v>7891991006231</v>
          </cell>
          <cell r="K671">
            <v>7891991006118</v>
          </cell>
        </row>
        <row r="672">
          <cell r="B672">
            <v>2868</v>
          </cell>
          <cell r="C672">
            <v>28662</v>
          </cell>
          <cell r="D672">
            <v>28688</v>
          </cell>
          <cell r="E672" t="str">
            <v>POLAR EXPORT LONG NECK 355ML SIX-PACK BANDEJA C/4</v>
          </cell>
          <cell r="F672" t="str">
            <v>POLAR</v>
          </cell>
          <cell r="G672" t="str">
            <v>POLAR EXPORT</v>
          </cell>
          <cell r="H672">
            <v>8.5199999999999998E-2</v>
          </cell>
          <cell r="I672">
            <v>38899</v>
          </cell>
          <cell r="J672">
            <v>7891991004558</v>
          </cell>
          <cell r="K672">
            <v>78912809</v>
          </cell>
        </row>
        <row r="673">
          <cell r="B673">
            <v>13866</v>
          </cell>
          <cell r="C673">
            <v>138669</v>
          </cell>
          <cell r="D673">
            <v>131102</v>
          </cell>
          <cell r="E673" t="str">
            <v>PRESIDENTE LATA 350ML SH C-12 NPAL EXPORTACAO</v>
          </cell>
          <cell r="F673" t="str">
            <v>PRESIDENTE RD</v>
          </cell>
          <cell r="G673" t="str">
            <v>PRESIDENTE</v>
          </cell>
          <cell r="H673">
            <v>4.2000000000000003E-2</v>
          </cell>
          <cell r="I673">
            <v>52469</v>
          </cell>
          <cell r="J673">
            <v>7891991012980</v>
          </cell>
          <cell r="K673">
            <v>7891991012973</v>
          </cell>
        </row>
        <row r="674">
          <cell r="B674">
            <v>15620</v>
          </cell>
          <cell r="C674">
            <v>156208</v>
          </cell>
          <cell r="D674">
            <v>156208</v>
          </cell>
          <cell r="E674" t="str">
            <v>QUILMES FAVORITE LN 340ML CX C/24</v>
          </cell>
          <cell r="F674" t="str">
            <v>QUILMES</v>
          </cell>
          <cell r="G674" t="str">
            <v>QUILMES FAVORITE</v>
          </cell>
          <cell r="H674">
            <v>8.1600000000000006E-2</v>
          </cell>
          <cell r="I674">
            <v>44813</v>
          </cell>
          <cell r="J674">
            <v>7792798007547</v>
          </cell>
          <cell r="K674">
            <v>7792798007547</v>
          </cell>
        </row>
        <row r="675">
          <cell r="B675">
            <v>15062</v>
          </cell>
          <cell r="C675">
            <v>150623</v>
          </cell>
          <cell r="D675">
            <v>150623</v>
          </cell>
          <cell r="E675" t="str">
            <v>QUILMES ONE WAY 970ML CAIXA C/6</v>
          </cell>
          <cell r="F675" t="str">
            <v>QUILMES</v>
          </cell>
          <cell r="G675" t="str">
            <v>QUILMES</v>
          </cell>
          <cell r="H675">
            <v>5.8200000000000002E-2</v>
          </cell>
          <cell r="I675">
            <v>50454</v>
          </cell>
          <cell r="J675">
            <v>7792798172269</v>
          </cell>
          <cell r="K675">
            <v>7792798172269</v>
          </cell>
        </row>
        <row r="676">
          <cell r="B676">
            <v>16132</v>
          </cell>
          <cell r="C676">
            <v>161323</v>
          </cell>
          <cell r="D676">
            <v>161323</v>
          </cell>
          <cell r="E676" t="str">
            <v>REALE ONE WAY 750ML CX C-6</v>
          </cell>
          <cell r="F676" t="str">
            <v>BIRRA DEL BORGO</v>
          </cell>
          <cell r="G676" t="str">
            <v>REALE</v>
          </cell>
          <cell r="H676">
            <v>4.4999999999999998E-2</v>
          </cell>
          <cell r="I676">
            <v>57466</v>
          </cell>
          <cell r="J676">
            <v>8033493325468</v>
          </cell>
          <cell r="K676">
            <v>8033493310099</v>
          </cell>
        </row>
        <row r="677">
          <cell r="B677">
            <v>16116</v>
          </cell>
          <cell r="C677">
            <v>161166</v>
          </cell>
          <cell r="D677">
            <v>161166</v>
          </cell>
          <cell r="E677" t="str">
            <v>REALE EXTRA ONE WAY 330ML CX C-12</v>
          </cell>
          <cell r="F677" t="str">
            <v>BIRRA DEL BORGO</v>
          </cell>
          <cell r="G677" t="str">
            <v>REALE EXTRA</v>
          </cell>
          <cell r="H677">
            <v>3.9600000000000003E-2</v>
          </cell>
          <cell r="I677">
            <v>57458</v>
          </cell>
          <cell r="J677">
            <v>8033493321156</v>
          </cell>
          <cell r="K677">
            <v>8033493312673</v>
          </cell>
        </row>
        <row r="678">
          <cell r="B678">
            <v>16118</v>
          </cell>
          <cell r="C678">
            <v>161182</v>
          </cell>
          <cell r="D678">
            <v>161182</v>
          </cell>
          <cell r="E678" t="str">
            <v>REALE ONE WAY 330ML CX C-12</v>
          </cell>
          <cell r="F678" t="str">
            <v>BIRRA DEL BORGO</v>
          </cell>
          <cell r="G678" t="str">
            <v>REALE</v>
          </cell>
          <cell r="H678">
            <v>3.9600000000000003E-2</v>
          </cell>
          <cell r="I678">
            <v>57459</v>
          </cell>
          <cell r="J678">
            <v>8033493321538</v>
          </cell>
          <cell r="K678">
            <v>8033493312895</v>
          </cell>
        </row>
        <row r="679">
          <cell r="B679">
            <v>16130</v>
          </cell>
          <cell r="C679">
            <v>161307</v>
          </cell>
          <cell r="D679">
            <v>161307</v>
          </cell>
          <cell r="E679" t="str">
            <v>REALE EXTRA ONE WAY 750ML CX C-6</v>
          </cell>
          <cell r="F679" t="str">
            <v>BIRRA DEL BORGO</v>
          </cell>
          <cell r="G679" t="str">
            <v>REALE EXTRA</v>
          </cell>
          <cell r="H679">
            <v>4.4999999999999998E-2</v>
          </cell>
          <cell r="I679">
            <v>57465</v>
          </cell>
          <cell r="J679">
            <v>8033493325475</v>
          </cell>
          <cell r="K679">
            <v>8033493310815</v>
          </cell>
        </row>
        <row r="680">
          <cell r="B680">
            <v>17037</v>
          </cell>
          <cell r="C680">
            <v>170373</v>
          </cell>
          <cell r="D680">
            <v>170373</v>
          </cell>
          <cell r="E680" t="str">
            <v>REDHOOK ESL OW 355ML SIXPACK C-4 NPAL</v>
          </cell>
          <cell r="F680" t="str">
            <v>REDHOOK</v>
          </cell>
          <cell r="G680" t="str">
            <v>REDHOOK ESL</v>
          </cell>
          <cell r="H680">
            <v>8.5199999999999998E-2</v>
          </cell>
          <cell r="I680">
            <v>61562</v>
          </cell>
          <cell r="J680">
            <v>21242240214</v>
          </cell>
          <cell r="K680">
            <v>21242000214</v>
          </cell>
        </row>
        <row r="681">
          <cell r="B681">
            <v>15235</v>
          </cell>
          <cell r="C681">
            <v>152355</v>
          </cell>
          <cell r="D681">
            <v>152355</v>
          </cell>
          <cell r="E681" t="str">
            <v>REDHOOK  LONG HAMMER IPA LONG NECK 355ML SIX-PACK CAIXA C/4</v>
          </cell>
          <cell r="F681" t="str">
            <v>REDHOOK</v>
          </cell>
          <cell r="G681" t="str">
            <v>REDHOOK  LONG HAMMER IPA</v>
          </cell>
          <cell r="H681">
            <v>8.5199999999999998E-2</v>
          </cell>
          <cell r="I681">
            <v>53467</v>
          </cell>
          <cell r="J681">
            <v>21242240030</v>
          </cell>
          <cell r="K681">
            <v>21242000030</v>
          </cell>
        </row>
        <row r="682">
          <cell r="B682">
            <v>16878</v>
          </cell>
          <cell r="C682">
            <v>168781</v>
          </cell>
          <cell r="D682">
            <v>168781</v>
          </cell>
          <cell r="E682" t="str">
            <v>REDHOOK AMERICAN PALE OW 355ML SIXPACK C-4 NPAL</v>
          </cell>
          <cell r="F682" t="str">
            <v>REDHOOK</v>
          </cell>
          <cell r="G682" t="str">
            <v>REDHOOK AMERICAN PALE</v>
          </cell>
          <cell r="H682">
            <v>8.5199999999999998E-2</v>
          </cell>
          <cell r="I682">
            <v>61007</v>
          </cell>
          <cell r="J682">
            <v>21242240108</v>
          </cell>
          <cell r="K682">
            <v>21242000108</v>
          </cell>
        </row>
        <row r="683">
          <cell r="B683">
            <v>17034</v>
          </cell>
          <cell r="C683">
            <v>170340</v>
          </cell>
          <cell r="D683">
            <v>170340</v>
          </cell>
          <cell r="E683" t="str">
            <v>REDHOOK ESB OW 355ML SIXPACK C-4 NPAL</v>
          </cell>
          <cell r="F683" t="str">
            <v>REDHOOK</v>
          </cell>
          <cell r="G683" t="str">
            <v>REDHOOK ESB</v>
          </cell>
          <cell r="H683">
            <v>8.5199999999999998E-2</v>
          </cell>
          <cell r="I683">
            <v>61561</v>
          </cell>
          <cell r="J683">
            <v>21242240061</v>
          </cell>
          <cell r="K683">
            <v>21242000061</v>
          </cell>
        </row>
        <row r="684">
          <cell r="B684">
            <v>16819</v>
          </cell>
          <cell r="C684">
            <v>168195</v>
          </cell>
          <cell r="D684">
            <v>168195</v>
          </cell>
          <cell r="E684" t="str">
            <v>REDHOOK  LONG HAMMER IPA OW 355ML SIXPACK C/4 NPAL</v>
          </cell>
          <cell r="F684" t="str">
            <v>REDHOOK</v>
          </cell>
          <cell r="G684" t="str">
            <v>REDHOOK  LONG HAMMER IPA</v>
          </cell>
          <cell r="H684">
            <v>8.5199999999999998E-2</v>
          </cell>
          <cell r="I684">
            <v>60836</v>
          </cell>
          <cell r="J684">
            <v>702770000043</v>
          </cell>
          <cell r="K684">
            <v>21242000030</v>
          </cell>
        </row>
        <row r="685">
          <cell r="B685">
            <v>20508</v>
          </cell>
          <cell r="C685">
            <v>205088</v>
          </cell>
          <cell r="D685">
            <v>205088</v>
          </cell>
          <cell r="E685" t="str">
            <v>ROOTS BAHIA 600ML</v>
          </cell>
          <cell r="F685" t="str">
            <v>PROJETO</v>
          </cell>
          <cell r="G685" t="str">
            <v>ROOTS BAHIA</v>
          </cell>
          <cell r="H685">
            <v>7.1999999999999995E-2</v>
          </cell>
          <cell r="I685">
            <v>78475</v>
          </cell>
          <cell r="J685">
            <v>0</v>
          </cell>
          <cell r="K685" t="str">
            <v xml:space="preserve">              </v>
          </cell>
        </row>
        <row r="686">
          <cell r="B686">
            <v>20517</v>
          </cell>
          <cell r="C686">
            <v>205179</v>
          </cell>
          <cell r="D686">
            <v>205179</v>
          </cell>
          <cell r="E686" t="str">
            <v>ROOTS BAHIA LATA 350ML SH C/12 NPAL</v>
          </cell>
          <cell r="F686" t="str">
            <v>PROJETO</v>
          </cell>
          <cell r="G686" t="str">
            <v>ROOTS BAHIA</v>
          </cell>
          <cell r="H686">
            <v>4.2000000000000003E-2</v>
          </cell>
          <cell r="I686">
            <v>78480</v>
          </cell>
          <cell r="J686">
            <v>0</v>
          </cell>
          <cell r="K686" t="str">
            <v xml:space="preserve">              </v>
          </cell>
        </row>
        <row r="687">
          <cell r="B687">
            <v>14097</v>
          </cell>
          <cell r="C687">
            <v>140970</v>
          </cell>
          <cell r="D687">
            <v>140970</v>
          </cell>
          <cell r="E687" t="str">
            <v>STELLA ARTOIS BIB 12L</v>
          </cell>
          <cell r="F687" t="str">
            <v>STELLA ARTOIS</v>
          </cell>
          <cell r="G687" t="str">
            <v>STELLA ARTOIS</v>
          </cell>
          <cell r="H687">
            <v>0.12</v>
          </cell>
          <cell r="I687">
            <v>45863</v>
          </cell>
          <cell r="J687">
            <v>786150001196</v>
          </cell>
          <cell r="K687">
            <v>786150001196</v>
          </cell>
        </row>
        <row r="688">
          <cell r="B688">
            <v>14661</v>
          </cell>
          <cell r="C688">
            <v>146613</v>
          </cell>
          <cell r="D688">
            <v>140970</v>
          </cell>
          <cell r="E688" t="str">
            <v>STELLA ARTOIS BIB 12L NACIONAL</v>
          </cell>
          <cell r="F688" t="str">
            <v>STELLA ARTOIS</v>
          </cell>
          <cell r="G688" t="str">
            <v>STELLA ARTOIS</v>
          </cell>
          <cell r="H688">
            <v>0.12</v>
          </cell>
          <cell r="I688">
            <v>50730</v>
          </cell>
          <cell r="J688">
            <v>7891991012683</v>
          </cell>
          <cell r="K688">
            <v>7891991012683</v>
          </cell>
        </row>
        <row r="689">
          <cell r="B689">
            <v>10642</v>
          </cell>
          <cell r="C689">
            <v>106427</v>
          </cell>
          <cell r="D689">
            <v>106427</v>
          </cell>
          <cell r="E689" t="str">
            <v>STELLA ARTOIS ONE WAY 750ML CX06 CHRISTMAS</v>
          </cell>
          <cell r="F689" t="str">
            <v>STELLA ARTOIS</v>
          </cell>
          <cell r="G689" t="str">
            <v>STELLA ARTOIS</v>
          </cell>
          <cell r="H689">
            <v>4.4999999999999998E-2</v>
          </cell>
          <cell r="I689">
            <v>29925</v>
          </cell>
          <cell r="J689">
            <v>5410228201595</v>
          </cell>
          <cell r="K689">
            <v>5410228201588</v>
          </cell>
        </row>
        <row r="690">
          <cell r="B690">
            <v>13346</v>
          </cell>
          <cell r="C690">
            <v>133462</v>
          </cell>
          <cell r="D690">
            <v>133462</v>
          </cell>
          <cell r="E690" t="str">
            <v>STELLA ARTOIS ONE WAY 990ML CXPAPC/12</v>
          </cell>
          <cell r="F690" t="str">
            <v>STELLA ARTOIS</v>
          </cell>
          <cell r="G690" t="str">
            <v>STELLA ARTOIS</v>
          </cell>
          <cell r="H690">
            <v>0.12</v>
          </cell>
          <cell r="I690">
            <v>44811</v>
          </cell>
          <cell r="J690">
            <v>7891991011709</v>
          </cell>
          <cell r="K690">
            <v>7891991011259</v>
          </cell>
        </row>
        <row r="691">
          <cell r="B691">
            <v>17819</v>
          </cell>
          <cell r="C691">
            <v>178194</v>
          </cell>
          <cell r="D691">
            <v>181354</v>
          </cell>
          <cell r="E691" t="str">
            <v>SERRAMALTE LATA 350ML SIX-PACK</v>
          </cell>
          <cell r="F691" t="str">
            <v>SERRAMALTE</v>
          </cell>
          <cell r="G691" t="str">
            <v>EXTRA SERRAMALTE</v>
          </cell>
          <cell r="H691">
            <v>2.1000000000000001E-2</v>
          </cell>
          <cell r="I691">
            <v>65929</v>
          </cell>
          <cell r="J691">
            <v>7891991014816</v>
          </cell>
          <cell r="K691">
            <v>7891991014809</v>
          </cell>
        </row>
        <row r="692">
          <cell r="B692">
            <v>10378</v>
          </cell>
          <cell r="C692">
            <v>103788</v>
          </cell>
          <cell r="D692">
            <v>103788</v>
          </cell>
          <cell r="E692" t="str">
            <v>SKOL LNECK 250CLIPCX/24</v>
          </cell>
          <cell r="F692" t="str">
            <v>SKOL</v>
          </cell>
          <cell r="G692" t="str">
            <v>SKOL</v>
          </cell>
          <cell r="H692">
            <v>0.06</v>
          </cell>
          <cell r="I692">
            <v>39118</v>
          </cell>
          <cell r="J692">
            <v>7891149103669</v>
          </cell>
          <cell r="K692">
            <v>7891149103645</v>
          </cell>
        </row>
        <row r="693">
          <cell r="B693">
            <v>15132</v>
          </cell>
          <cell r="C693">
            <v>151324</v>
          </cell>
          <cell r="D693">
            <v>151324</v>
          </cell>
          <cell r="E693" t="str">
            <v>SKOL BEATS SECRET LT 269ML CX C/8 FRIDGE PACK</v>
          </cell>
          <cell r="F693" t="str">
            <v>SKOL</v>
          </cell>
          <cell r="G693" t="str">
            <v>SKOL BEATS SECRET</v>
          </cell>
          <cell r="H693">
            <v>2.1520000000000001E-2</v>
          </cell>
          <cell r="I693">
            <v>53205</v>
          </cell>
          <cell r="J693">
            <v>7891149106844</v>
          </cell>
          <cell r="K693">
            <v>7891149106837</v>
          </cell>
        </row>
        <row r="694">
          <cell r="B694">
            <v>5018</v>
          </cell>
          <cell r="C694">
            <v>50187</v>
          </cell>
          <cell r="D694">
            <v>50187</v>
          </cell>
          <cell r="E694" t="str">
            <v>SKOL BEATS LONG NECK 330ML SIX-PACK SHRINK C/4</v>
          </cell>
          <cell r="F694" t="str">
            <v>SKOL</v>
          </cell>
          <cell r="G694" t="str">
            <v>SKOL BEATS</v>
          </cell>
          <cell r="H694">
            <v>7.9200000000000007E-2</v>
          </cell>
          <cell r="I694">
            <v>38916</v>
          </cell>
          <cell r="J694">
            <v>7891149101412</v>
          </cell>
          <cell r="K694">
            <v>78916265</v>
          </cell>
        </row>
        <row r="695">
          <cell r="B695">
            <v>1701</v>
          </cell>
          <cell r="C695">
            <v>17012</v>
          </cell>
          <cell r="D695">
            <v>17012</v>
          </cell>
          <cell r="E695" t="str">
            <v>SKOL BEATS LT 269ML CX C/8 FRIDGE PACK</v>
          </cell>
          <cell r="F695" t="str">
            <v>SKOL</v>
          </cell>
          <cell r="G695" t="str">
            <v>SKOL BEATS</v>
          </cell>
          <cell r="H695">
            <v>2.1520000000000001E-2</v>
          </cell>
          <cell r="I695">
            <v>38780</v>
          </cell>
          <cell r="J695">
            <v>7891149103096</v>
          </cell>
          <cell r="K695">
            <v>7891149103089</v>
          </cell>
        </row>
        <row r="696">
          <cell r="B696">
            <v>11330</v>
          </cell>
          <cell r="C696">
            <v>113308</v>
          </cell>
          <cell r="D696">
            <v>113308</v>
          </cell>
          <cell r="E696" t="str">
            <v>SKOL GFA 1L DESCARTAVEL</v>
          </cell>
          <cell r="F696" t="str">
            <v>SKOL</v>
          </cell>
          <cell r="G696" t="str">
            <v>SKOL</v>
          </cell>
          <cell r="H696">
            <v>0.12</v>
          </cell>
          <cell r="I696">
            <v>39195</v>
          </cell>
          <cell r="J696">
            <v>7891149102853</v>
          </cell>
          <cell r="K696">
            <v>7891149102853</v>
          </cell>
        </row>
        <row r="697">
          <cell r="B697">
            <v>12835</v>
          </cell>
          <cell r="C697">
            <v>128355</v>
          </cell>
          <cell r="D697">
            <v>128355</v>
          </cell>
          <cell r="E697" t="str">
            <v>SKOL GFA ALUMINIO 473ML SIXPACK SH C/4</v>
          </cell>
          <cell r="F697" t="str">
            <v>SKOL</v>
          </cell>
          <cell r="G697" t="str">
            <v>SKOL</v>
          </cell>
          <cell r="H697">
            <v>0.11352</v>
          </cell>
          <cell r="I697">
            <v>39686</v>
          </cell>
          <cell r="J697">
            <v>7891149104888</v>
          </cell>
          <cell r="K697">
            <v>7891149104864</v>
          </cell>
        </row>
        <row r="698">
          <cell r="B698">
            <v>13567</v>
          </cell>
          <cell r="C698">
            <v>135673</v>
          </cell>
          <cell r="D698">
            <v>135673</v>
          </cell>
          <cell r="E698" t="str">
            <v>SKOL GRANEL DRAFT - CERV. PILSEN</v>
          </cell>
          <cell r="F698" t="str">
            <v>SKOL</v>
          </cell>
          <cell r="G698" t="str">
            <v>SKOL</v>
          </cell>
          <cell r="H698">
            <v>0.01</v>
          </cell>
          <cell r="I698">
            <v>46445</v>
          </cell>
          <cell r="J698">
            <v>7891149109432</v>
          </cell>
          <cell r="K698">
            <v>7891149109432</v>
          </cell>
        </row>
        <row r="699">
          <cell r="B699">
            <v>13333</v>
          </cell>
          <cell r="C699">
            <v>133330</v>
          </cell>
          <cell r="D699">
            <v>133322</v>
          </cell>
          <cell r="E699" t="str">
            <v>SKOL BARRIL KEG 50L CERV. PILSEN</v>
          </cell>
          <cell r="F699" t="str">
            <v>SKOL</v>
          </cell>
          <cell r="G699" t="str">
            <v>SKOL</v>
          </cell>
          <cell r="H699">
            <v>0.01</v>
          </cell>
          <cell r="I699">
            <v>44542</v>
          </cell>
          <cell r="J699">
            <v>7891149105212</v>
          </cell>
          <cell r="K699">
            <v>7891149105212</v>
          </cell>
        </row>
        <row r="700">
          <cell r="B700">
            <v>392</v>
          </cell>
          <cell r="C700">
            <v>3780</v>
          </cell>
          <cell r="D700">
            <v>3897</v>
          </cell>
          <cell r="E700" t="str">
            <v>SKOL LONG NECK 355ML SIX-PACK CAIXA C/4</v>
          </cell>
          <cell r="F700" t="str">
            <v>SKOL</v>
          </cell>
          <cell r="G700" t="str">
            <v>SKOL</v>
          </cell>
          <cell r="H700">
            <v>8.5199999999999998E-2</v>
          </cell>
          <cell r="I700">
            <v>38692</v>
          </cell>
          <cell r="J700">
            <v>7891149200375</v>
          </cell>
          <cell r="K700">
            <v>7891149200306</v>
          </cell>
        </row>
        <row r="701">
          <cell r="B701">
            <v>13267</v>
          </cell>
          <cell r="C701">
            <v>132670</v>
          </cell>
          <cell r="D701">
            <v>17038</v>
          </cell>
          <cell r="E701" t="str">
            <v>SKOL LT 269ML CX CARTAO C/15</v>
          </cell>
          <cell r="F701" t="str">
            <v>SKOL</v>
          </cell>
          <cell r="G701" t="str">
            <v>SKOL</v>
          </cell>
          <cell r="H701">
            <v>4.0349999999999997E-2</v>
          </cell>
          <cell r="I701">
            <v>44306</v>
          </cell>
          <cell r="J701">
            <v>7891149105533</v>
          </cell>
          <cell r="K701">
            <v>7891149103102</v>
          </cell>
        </row>
        <row r="702">
          <cell r="B702">
            <v>17916</v>
          </cell>
          <cell r="C702">
            <v>179168</v>
          </cell>
          <cell r="D702">
            <v>179028</v>
          </cell>
          <cell r="E702" t="str">
            <v>SKOL LT 269ML CX C/12 FRIDGE PACK</v>
          </cell>
          <cell r="F702" t="str">
            <v>SKOL</v>
          </cell>
          <cell r="G702" t="str">
            <v>SKOL</v>
          </cell>
          <cell r="H702">
            <v>3.2280000000000003E-2</v>
          </cell>
          <cell r="I702">
            <v>66282</v>
          </cell>
          <cell r="J702">
            <v>7891149107940</v>
          </cell>
          <cell r="K702">
            <v>7891149103102</v>
          </cell>
        </row>
        <row r="703">
          <cell r="B703">
            <v>17902</v>
          </cell>
          <cell r="C703">
            <v>179028</v>
          </cell>
          <cell r="D703">
            <v>179028</v>
          </cell>
          <cell r="E703" t="str">
            <v>SKOL LT 269ML CX C/8 FRIDGE PACK MULTPACK</v>
          </cell>
          <cell r="F703" t="str">
            <v>SKOL</v>
          </cell>
          <cell r="G703" t="str">
            <v>SKOL</v>
          </cell>
          <cell r="H703">
            <v>2.1520000000000001E-2</v>
          </cell>
          <cell r="I703">
            <v>66230</v>
          </cell>
          <cell r="J703">
            <v>7891149107926</v>
          </cell>
          <cell r="K703">
            <v>7891149107926</v>
          </cell>
        </row>
        <row r="704">
          <cell r="B704">
            <v>17068</v>
          </cell>
          <cell r="C704">
            <v>170688</v>
          </cell>
          <cell r="D704">
            <v>17038</v>
          </cell>
          <cell r="E704" t="str">
            <v>SKOL LT 269ML SH C/15 EXPORTAÇÃO ESP</v>
          </cell>
          <cell r="F704" t="str">
            <v>SKOL</v>
          </cell>
          <cell r="G704" t="str">
            <v>SKOL</v>
          </cell>
          <cell r="H704">
            <v>4.0349999999999997E-2</v>
          </cell>
          <cell r="I704">
            <v>61697</v>
          </cell>
          <cell r="J704">
            <v>7891149103119</v>
          </cell>
          <cell r="K704">
            <v>7891149103102</v>
          </cell>
        </row>
        <row r="705">
          <cell r="B705">
            <v>8347</v>
          </cell>
          <cell r="C705">
            <v>76059</v>
          </cell>
          <cell r="D705">
            <v>7088</v>
          </cell>
          <cell r="E705" t="str">
            <v>SKOL LATA 350ML SHRINK C/12 CARNATAL</v>
          </cell>
          <cell r="F705" t="str">
            <v>SKOL</v>
          </cell>
          <cell r="G705" t="str">
            <v>SKOL</v>
          </cell>
          <cell r="H705">
            <v>4.2000000000000003E-2</v>
          </cell>
          <cell r="I705">
            <v>52461</v>
          </cell>
          <cell r="J705">
            <v>7891149100002</v>
          </cell>
          <cell r="K705">
            <v>7891149200504</v>
          </cell>
        </row>
        <row r="706">
          <cell r="B706">
            <v>13606</v>
          </cell>
          <cell r="C706">
            <v>136069</v>
          </cell>
          <cell r="D706">
            <v>7088</v>
          </cell>
          <cell r="E706" t="str">
            <v>SKOL LATA 350ML 12-PACK CX C/2 NPAL</v>
          </cell>
          <cell r="F706" t="str">
            <v>SKOL</v>
          </cell>
          <cell r="G706" t="str">
            <v>SKOL</v>
          </cell>
          <cell r="H706">
            <v>8.4000000000000005E-2</v>
          </cell>
          <cell r="I706">
            <v>46974</v>
          </cell>
          <cell r="J706">
            <v>7891149105717</v>
          </cell>
          <cell r="K706">
            <v>7891149200504</v>
          </cell>
        </row>
        <row r="707">
          <cell r="B707">
            <v>8692</v>
          </cell>
          <cell r="C707">
            <v>86926</v>
          </cell>
          <cell r="D707">
            <v>7088</v>
          </cell>
          <cell r="E707" t="str">
            <v>SKOL LATA 350ML CAIXA C/18</v>
          </cell>
          <cell r="F707" t="str">
            <v>SKOL</v>
          </cell>
          <cell r="G707" t="str">
            <v>SKOL</v>
          </cell>
          <cell r="H707">
            <v>6.3E-2</v>
          </cell>
          <cell r="I707">
            <v>46973</v>
          </cell>
          <cell r="J707">
            <v>7891149105731</v>
          </cell>
          <cell r="K707">
            <v>7891149200504</v>
          </cell>
        </row>
        <row r="708">
          <cell r="B708">
            <v>1011</v>
          </cell>
          <cell r="C708">
            <v>76059</v>
          </cell>
          <cell r="D708">
            <v>7088</v>
          </cell>
          <cell r="E708" t="str">
            <v>SKOL LATA 350ML SH C/12 NPAL RODA</v>
          </cell>
          <cell r="F708" t="str">
            <v>SKOL</v>
          </cell>
          <cell r="G708" t="str">
            <v>SKOL</v>
          </cell>
          <cell r="H708">
            <v>4.2000000000000003E-2</v>
          </cell>
          <cell r="I708">
            <v>38717</v>
          </cell>
          <cell r="J708">
            <v>7891149100002</v>
          </cell>
          <cell r="K708">
            <v>7891149200504</v>
          </cell>
        </row>
        <row r="709">
          <cell r="B709">
            <v>13269</v>
          </cell>
          <cell r="C709">
            <v>132696</v>
          </cell>
          <cell r="D709">
            <v>30056</v>
          </cell>
          <cell r="E709" t="str">
            <v>SKOL LT 473ML CX CARTAO C/12</v>
          </cell>
          <cell r="F709" t="str">
            <v>SKOL</v>
          </cell>
          <cell r="G709" t="str">
            <v>SKOL</v>
          </cell>
          <cell r="H709">
            <v>5.6759999999999998E-2</v>
          </cell>
          <cell r="I709">
            <v>44308</v>
          </cell>
          <cell r="J709">
            <v>7891149105540</v>
          </cell>
          <cell r="K709">
            <v>7891149201006</v>
          </cell>
        </row>
        <row r="710">
          <cell r="B710">
            <v>18607</v>
          </cell>
          <cell r="C710">
            <v>186072</v>
          </cell>
          <cell r="D710">
            <v>7088</v>
          </cell>
          <cell r="E710" t="str">
            <v>SKOL LATA 350ML SH C/28 MULTPACK 28</v>
          </cell>
          <cell r="F710" t="str">
            <v>SKOL</v>
          </cell>
          <cell r="G710" t="str">
            <v>SKOL</v>
          </cell>
          <cell r="H710">
            <v>9.8000000000000004E-2</v>
          </cell>
          <cell r="I710">
            <v>69856</v>
          </cell>
          <cell r="J710">
            <v>7891149108381</v>
          </cell>
          <cell r="K710">
            <v>7891149108381</v>
          </cell>
        </row>
        <row r="711">
          <cell r="B711">
            <v>1393</v>
          </cell>
          <cell r="C711">
            <v>13938</v>
          </cell>
          <cell r="D711">
            <v>13938</v>
          </cell>
          <cell r="E711" t="str">
            <v>SKOL ONE WAY 1L CXPAP12</v>
          </cell>
          <cell r="F711" t="str">
            <v>SKOL</v>
          </cell>
          <cell r="G711" t="str">
            <v>SKOL</v>
          </cell>
          <cell r="H711">
            <v>0.12</v>
          </cell>
          <cell r="I711">
            <v>0</v>
          </cell>
          <cell r="J711">
            <v>7891149102860</v>
          </cell>
          <cell r="K711">
            <v>7891149102853</v>
          </cell>
        </row>
        <row r="712">
          <cell r="B712">
            <v>11559</v>
          </cell>
          <cell r="C712">
            <v>115592</v>
          </cell>
          <cell r="D712">
            <v>115188</v>
          </cell>
          <cell r="E712" t="str">
            <v>SKOL ONE WAY 300ML CX C/24</v>
          </cell>
          <cell r="F712" t="str">
            <v>SKOL</v>
          </cell>
          <cell r="G712" t="str">
            <v>SKOL</v>
          </cell>
          <cell r="H712">
            <v>7.1999999999999995E-2</v>
          </cell>
          <cell r="I712">
            <v>39213</v>
          </cell>
          <cell r="J712">
            <v>7891149104369</v>
          </cell>
          <cell r="K712">
            <v>7891149104468</v>
          </cell>
        </row>
        <row r="713">
          <cell r="B713">
            <v>13196</v>
          </cell>
          <cell r="C713">
            <v>131961</v>
          </cell>
          <cell r="D713">
            <v>115188</v>
          </cell>
          <cell r="E713" t="str">
            <v>SKOL ONE WAY 300ML CX C/23</v>
          </cell>
          <cell r="F713" t="str">
            <v>SKOL</v>
          </cell>
          <cell r="G713" t="str">
            <v>SKOL</v>
          </cell>
          <cell r="H713">
            <v>6.9000000000000006E-2</v>
          </cell>
          <cell r="I713">
            <v>43513</v>
          </cell>
          <cell r="J713">
            <v>7891149105137</v>
          </cell>
          <cell r="K713">
            <v>7891149104468</v>
          </cell>
        </row>
        <row r="714">
          <cell r="B714">
            <v>16200</v>
          </cell>
          <cell r="C714">
            <v>162008</v>
          </cell>
          <cell r="D714">
            <v>115188</v>
          </cell>
          <cell r="E714" t="str">
            <v>SKOL ONE WAY 300ML CX C/23 + GARRAFEIRA</v>
          </cell>
          <cell r="F714" t="str">
            <v>SKOL</v>
          </cell>
          <cell r="G714" t="str">
            <v>SKOL</v>
          </cell>
          <cell r="H714">
            <v>6.9000000000000006E-2</v>
          </cell>
          <cell r="I714">
            <v>57567</v>
          </cell>
          <cell r="J714">
            <v>7891149107094</v>
          </cell>
          <cell r="K714">
            <v>7891149104468</v>
          </cell>
        </row>
        <row r="715">
          <cell r="B715">
            <v>14058</v>
          </cell>
          <cell r="C715">
            <v>140582</v>
          </cell>
          <cell r="D715">
            <v>140582</v>
          </cell>
          <cell r="E715" t="str">
            <v>SKOL ULTRA LT 310ML CX C/8 FRIDGE PACK</v>
          </cell>
          <cell r="F715" t="str">
            <v>SKOL</v>
          </cell>
          <cell r="G715" t="str">
            <v>SKOL ULTRA</v>
          </cell>
          <cell r="H715">
            <v>2.4799999999999999E-2</v>
          </cell>
          <cell r="I715">
            <v>49264</v>
          </cell>
          <cell r="J715">
            <v>7891149106325</v>
          </cell>
          <cell r="K715">
            <v>7891149106318</v>
          </cell>
        </row>
        <row r="716">
          <cell r="B716">
            <v>10306</v>
          </cell>
          <cell r="C716">
            <v>103069</v>
          </cell>
          <cell r="D716">
            <v>103069</v>
          </cell>
          <cell r="E716" t="str">
            <v>SKOL 360 600ML</v>
          </cell>
          <cell r="F716" t="str">
            <v>SKOL</v>
          </cell>
          <cell r="G716" t="str">
            <v>SKOL 360</v>
          </cell>
          <cell r="H716">
            <v>7.1999999999999995E-2</v>
          </cell>
          <cell r="I716">
            <v>39101</v>
          </cell>
          <cell r="J716">
            <v>7891149103560</v>
          </cell>
          <cell r="K716">
            <v>7891149103560</v>
          </cell>
        </row>
        <row r="717">
          <cell r="B717">
            <v>10307</v>
          </cell>
          <cell r="C717">
            <v>103077</v>
          </cell>
          <cell r="D717">
            <v>103077</v>
          </cell>
          <cell r="E717" t="str">
            <v>SKOL 360 GFA VD 1L</v>
          </cell>
          <cell r="F717" t="str">
            <v>SKOL</v>
          </cell>
          <cell r="G717" t="str">
            <v>SKOL 360</v>
          </cell>
          <cell r="H717">
            <v>0.12</v>
          </cell>
          <cell r="I717">
            <v>39102</v>
          </cell>
          <cell r="J717">
            <v>7891149103553</v>
          </cell>
          <cell r="K717">
            <v>7891149103553</v>
          </cell>
        </row>
        <row r="718">
          <cell r="B718">
            <v>10309</v>
          </cell>
          <cell r="C718">
            <v>103093</v>
          </cell>
          <cell r="D718">
            <v>103093</v>
          </cell>
          <cell r="E718" t="str">
            <v>SKOL 360 LATA 350ML SH C/12 NPAL</v>
          </cell>
          <cell r="F718" t="str">
            <v>SKOL</v>
          </cell>
          <cell r="G718" t="str">
            <v>SKOL 360</v>
          </cell>
          <cell r="H718">
            <v>4.2000000000000003E-2</v>
          </cell>
          <cell r="I718">
            <v>39103</v>
          </cell>
          <cell r="J718">
            <v>7891149103621</v>
          </cell>
          <cell r="K718">
            <v>7891149103591</v>
          </cell>
        </row>
        <row r="719">
          <cell r="B719">
            <v>10311</v>
          </cell>
          <cell r="C719">
            <v>103119</v>
          </cell>
          <cell r="D719">
            <v>103119</v>
          </cell>
          <cell r="E719" t="str">
            <v>SKOL 360 LT 473ML SH C/12 NPAL</v>
          </cell>
          <cell r="F719" t="str">
            <v>SKOL</v>
          </cell>
          <cell r="G719" t="str">
            <v>SKOL 360</v>
          </cell>
          <cell r="H719">
            <v>5.6759999999999998E-2</v>
          </cell>
          <cell r="I719">
            <v>39104</v>
          </cell>
          <cell r="J719">
            <v>7891149103638</v>
          </cell>
          <cell r="K719">
            <v>7891149103607</v>
          </cell>
        </row>
        <row r="720">
          <cell r="B720">
            <v>17638</v>
          </cell>
          <cell r="C720">
            <v>176388</v>
          </cell>
          <cell r="D720">
            <v>176388</v>
          </cell>
          <cell r="E720" t="str">
            <v>SKOL BEATS FIRE LT 269ML CX C/8 FRIDGE PACK</v>
          </cell>
          <cell r="F720" t="str">
            <v>SKOL</v>
          </cell>
          <cell r="G720" t="str">
            <v>SKOL BEATS FIRE</v>
          </cell>
          <cell r="H720">
            <v>2.1520000000000001E-2</v>
          </cell>
          <cell r="I720">
            <v>64145</v>
          </cell>
          <cell r="J720">
            <v>7891149107766</v>
          </cell>
          <cell r="K720">
            <v>7891149107759</v>
          </cell>
        </row>
        <row r="721">
          <cell r="B721">
            <v>17636</v>
          </cell>
          <cell r="C721">
            <v>176362</v>
          </cell>
          <cell r="D721">
            <v>176362</v>
          </cell>
          <cell r="E721" t="str">
            <v>SKOL BEATS FROST LT 269ML CX C/8 FRIDGE PACK</v>
          </cell>
          <cell r="F721" t="str">
            <v>SKOL</v>
          </cell>
          <cell r="G721" t="str">
            <v>SKOL BEATS FROST</v>
          </cell>
          <cell r="H721">
            <v>2.1520000000000001E-2</v>
          </cell>
          <cell r="I721">
            <v>64144</v>
          </cell>
          <cell r="J721">
            <v>7891149107735</v>
          </cell>
          <cell r="K721">
            <v>7891149107742</v>
          </cell>
        </row>
        <row r="722">
          <cell r="B722">
            <v>15296</v>
          </cell>
          <cell r="C722">
            <v>152967</v>
          </cell>
          <cell r="D722">
            <v>152967</v>
          </cell>
          <cell r="E722" t="str">
            <v>SKOL BEATS SPIRIT LT 269ML SH C15 NPAL</v>
          </cell>
          <cell r="F722" t="str">
            <v>SKOL</v>
          </cell>
          <cell r="G722" t="str">
            <v>SKOL BEATS SPIRIT</v>
          </cell>
          <cell r="H722">
            <v>4.0349999999999997E-2</v>
          </cell>
          <cell r="I722">
            <v>53580</v>
          </cell>
          <cell r="J722">
            <v>7891149106936</v>
          </cell>
          <cell r="K722">
            <v>7891149106639</v>
          </cell>
        </row>
        <row r="723">
          <cell r="B723">
            <v>14672</v>
          </cell>
          <cell r="C723">
            <v>146720</v>
          </cell>
          <cell r="D723">
            <v>146720</v>
          </cell>
          <cell r="E723" t="str">
            <v>SKOL BEATS SPIRIT LONG NECK 313ML SIX-PACK SH C/4</v>
          </cell>
          <cell r="F723" t="str">
            <v>SKOL</v>
          </cell>
          <cell r="G723" t="str">
            <v>SKOL BEATS SPIRIT</v>
          </cell>
          <cell r="H723">
            <v>7.5120000000000006E-2</v>
          </cell>
          <cell r="I723">
            <v>50742</v>
          </cell>
          <cell r="J723">
            <v>7891149106622</v>
          </cell>
          <cell r="K723">
            <v>7891149106608</v>
          </cell>
        </row>
        <row r="724">
          <cell r="B724">
            <v>14674</v>
          </cell>
          <cell r="C724">
            <v>146746</v>
          </cell>
          <cell r="D724">
            <v>146746</v>
          </cell>
          <cell r="E724" t="str">
            <v>SKOL BEATS SPIRIT LT 269ML CX C/8 FRIDGE PACK</v>
          </cell>
          <cell r="F724" t="str">
            <v>SKOL</v>
          </cell>
          <cell r="G724" t="str">
            <v>SKOL BEATS SPIRIT</v>
          </cell>
          <cell r="H724">
            <v>2.1520000000000001E-2</v>
          </cell>
          <cell r="I724">
            <v>50743</v>
          </cell>
          <cell r="J724">
            <v>7891149106646</v>
          </cell>
          <cell r="K724">
            <v>7891149106639</v>
          </cell>
        </row>
        <row r="725">
          <cell r="B725">
            <v>12978</v>
          </cell>
          <cell r="C725">
            <v>129783</v>
          </cell>
          <cell r="D725">
            <v>129783</v>
          </cell>
          <cell r="E725" t="str">
            <v>SKOL BEATS EXTREME LONG NECK 313ML SIX-PACK SH C/4</v>
          </cell>
          <cell r="F725" t="str">
            <v>SKOL</v>
          </cell>
          <cell r="G725" t="str">
            <v>SKOL BEATS EXTREME</v>
          </cell>
          <cell r="H725">
            <v>7.5120000000000006E-2</v>
          </cell>
          <cell r="I725">
            <v>39986</v>
          </cell>
          <cell r="J725">
            <v>7891149104765</v>
          </cell>
          <cell r="K725">
            <v>7891149104758</v>
          </cell>
        </row>
        <row r="726">
          <cell r="B726">
            <v>12745</v>
          </cell>
          <cell r="C726">
            <v>127456</v>
          </cell>
          <cell r="D726">
            <v>127456</v>
          </cell>
          <cell r="E726" t="str">
            <v>SKOL BEATS EXTREME LT 269ML CX CARTAO C/8 NPAL</v>
          </cell>
          <cell r="F726" t="str">
            <v>SKOL</v>
          </cell>
          <cell r="G726" t="str">
            <v>SKOL BEATS EXTREME</v>
          </cell>
          <cell r="H726">
            <v>2.1520000000000001E-2</v>
          </cell>
          <cell r="I726">
            <v>39320</v>
          </cell>
          <cell r="J726">
            <v>7891149104789</v>
          </cell>
          <cell r="K726">
            <v>7891149104796</v>
          </cell>
        </row>
        <row r="727">
          <cell r="B727">
            <v>18114</v>
          </cell>
          <cell r="C727">
            <v>181149</v>
          </cell>
          <cell r="D727">
            <v>181149</v>
          </cell>
          <cell r="E727" t="str">
            <v>SKOL HOPS 600ML</v>
          </cell>
          <cell r="F727" t="str">
            <v>SKOL</v>
          </cell>
          <cell r="G727" t="str">
            <v>SKOL HOPS</v>
          </cell>
          <cell r="H727">
            <v>7.1999999999999995E-2</v>
          </cell>
          <cell r="I727">
            <v>67164</v>
          </cell>
          <cell r="J727">
            <v>7891149108008</v>
          </cell>
          <cell r="K727">
            <v>7891149108008</v>
          </cell>
        </row>
        <row r="728">
          <cell r="B728">
            <v>18388</v>
          </cell>
          <cell r="C728">
            <v>183889</v>
          </cell>
          <cell r="D728">
            <v>183889</v>
          </cell>
          <cell r="E728" t="str">
            <v>SKOL HOPS LT 473ML SH C/12 NPAL</v>
          </cell>
          <cell r="F728" t="str">
            <v>SKOL</v>
          </cell>
          <cell r="G728" t="str">
            <v>SKOL HOPS</v>
          </cell>
          <cell r="H728">
            <v>5.6759999999999998E-2</v>
          </cell>
          <cell r="I728">
            <v>68740</v>
          </cell>
          <cell r="J728">
            <v>7891149108367</v>
          </cell>
          <cell r="K728">
            <v>7891149108350</v>
          </cell>
        </row>
        <row r="729">
          <cell r="B729">
            <v>20174</v>
          </cell>
          <cell r="C729">
            <v>201749</v>
          </cell>
          <cell r="D729">
            <v>201749</v>
          </cell>
          <cell r="E729" t="str">
            <v>SKOL BEATS 150 BPM PET 100ML SHIRINK C/15</v>
          </cell>
          <cell r="F729" t="str">
            <v>SKOL</v>
          </cell>
          <cell r="G729" t="str">
            <v>SKOL BEATS 150 BPM</v>
          </cell>
          <cell r="H729">
            <v>1.4999999999999999E-2</v>
          </cell>
          <cell r="I729">
            <v>77138</v>
          </cell>
          <cell r="J729">
            <v>7891991294591</v>
          </cell>
          <cell r="K729">
            <v>7891991294584</v>
          </cell>
        </row>
        <row r="730">
          <cell r="B730">
            <v>20355</v>
          </cell>
          <cell r="C730">
            <v>203554</v>
          </cell>
          <cell r="D730">
            <v>202614</v>
          </cell>
          <cell r="E730" t="str">
            <v>SKOL BEATS CARVA LT 269ML SH C12 NPAL</v>
          </cell>
          <cell r="F730" t="str">
            <v>SKOL</v>
          </cell>
          <cell r="G730" t="str">
            <v>SKOL BEATS CARVA</v>
          </cell>
          <cell r="H730">
            <v>3.2280000000000003E-2</v>
          </cell>
          <cell r="I730">
            <v>77835</v>
          </cell>
          <cell r="J730">
            <v>7891149000227</v>
          </cell>
          <cell r="K730">
            <v>7891149000104</v>
          </cell>
        </row>
        <row r="731">
          <cell r="B731">
            <v>19813</v>
          </cell>
          <cell r="C731">
            <v>198135</v>
          </cell>
          <cell r="D731">
            <v>198135</v>
          </cell>
          <cell r="E731" t="str">
            <v>SKOL BEATS GT LT 269ML SH C15 NPAL</v>
          </cell>
          <cell r="F731" t="str">
            <v>SKOL</v>
          </cell>
          <cell r="G731" t="str">
            <v>SKOL BEATS GT</v>
          </cell>
          <cell r="H731">
            <v>4.0349999999999997E-2</v>
          </cell>
          <cell r="I731">
            <v>75779</v>
          </cell>
          <cell r="J731">
            <v>7891149840885</v>
          </cell>
          <cell r="K731">
            <v>7891149840878</v>
          </cell>
        </row>
        <row r="732">
          <cell r="B732">
            <v>15130</v>
          </cell>
          <cell r="C732">
            <v>151308</v>
          </cell>
          <cell r="D732">
            <v>151308</v>
          </cell>
          <cell r="E732" t="str">
            <v>SKOL BEATS SECRET LONG NECK 313ML SIX-PACK SH C/4</v>
          </cell>
          <cell r="F732" t="str">
            <v>SKOL</v>
          </cell>
          <cell r="G732" t="str">
            <v>SKOL BEATS SECRET</v>
          </cell>
          <cell r="H732">
            <v>7.5120000000000006E-2</v>
          </cell>
          <cell r="I732">
            <v>53204</v>
          </cell>
          <cell r="J732">
            <v>7891149106820</v>
          </cell>
          <cell r="K732">
            <v>7891149106806</v>
          </cell>
        </row>
        <row r="733">
          <cell r="B733">
            <v>14138</v>
          </cell>
          <cell r="C733">
            <v>141382</v>
          </cell>
          <cell r="D733">
            <v>141382</v>
          </cell>
          <cell r="E733" t="str">
            <v>SKOL BEATS SENSES LATA 473ML SIX-PACK SH C/2 NPAL</v>
          </cell>
          <cell r="F733" t="str">
            <v>SKOL</v>
          </cell>
          <cell r="G733" t="str">
            <v>SKOL BEATS SENSES</v>
          </cell>
          <cell r="H733">
            <v>5.6759999999999998E-2</v>
          </cell>
          <cell r="I733">
            <v>49440</v>
          </cell>
          <cell r="J733">
            <v>7891149106530</v>
          </cell>
          <cell r="K733">
            <v>7891149106516</v>
          </cell>
        </row>
        <row r="734">
          <cell r="B734">
            <v>15247</v>
          </cell>
          <cell r="C734">
            <v>152470</v>
          </cell>
          <cell r="D734">
            <v>152470</v>
          </cell>
          <cell r="E734" t="str">
            <v>SKOL BEATS SENSES LT 269ML SH C15 NPAL</v>
          </cell>
          <cell r="F734" t="str">
            <v>SKOL</v>
          </cell>
          <cell r="G734" t="str">
            <v>SKOL BEATS SENSES</v>
          </cell>
          <cell r="H734">
            <v>4.0349999999999997E-2</v>
          </cell>
          <cell r="I734">
            <v>53530</v>
          </cell>
          <cell r="J734">
            <v>7891149106912</v>
          </cell>
          <cell r="K734">
            <v>7891149105564</v>
          </cell>
        </row>
        <row r="735">
          <cell r="B735">
            <v>18854</v>
          </cell>
          <cell r="C735">
            <v>188540</v>
          </cell>
          <cell r="D735">
            <v>188540</v>
          </cell>
          <cell r="E735" t="str">
            <v>SKOL HOPS LONG NECK 275ML SIX PACK CX04 PULL OFF</v>
          </cell>
          <cell r="F735" t="str">
            <v>SKOL</v>
          </cell>
          <cell r="G735" t="str">
            <v>SKOL HOPS</v>
          </cell>
          <cell r="H735">
            <v>6.6000000000000003E-2</v>
          </cell>
          <cell r="I735">
            <v>70974</v>
          </cell>
          <cell r="J735">
            <v>7891149109036</v>
          </cell>
          <cell r="K735">
            <v>7891149109012</v>
          </cell>
        </row>
        <row r="736">
          <cell r="B736">
            <v>13078</v>
          </cell>
          <cell r="C736">
            <v>130781</v>
          </cell>
          <cell r="D736">
            <v>7088</v>
          </cell>
          <cell r="E736" t="str">
            <v>SKOL LATA 350ML CX CARTAO C/12 NPAL</v>
          </cell>
          <cell r="F736" t="str">
            <v>SKOL</v>
          </cell>
          <cell r="G736" t="str">
            <v>SKOL</v>
          </cell>
          <cell r="H736">
            <v>4.2000000000000003E-2</v>
          </cell>
          <cell r="I736">
            <v>43328</v>
          </cell>
          <cell r="J736">
            <v>7891149105052</v>
          </cell>
          <cell r="K736">
            <v>7891149200504</v>
          </cell>
        </row>
        <row r="737">
          <cell r="B737">
            <v>17696</v>
          </cell>
          <cell r="C737">
            <v>176966</v>
          </cell>
          <cell r="D737">
            <v>7088</v>
          </cell>
          <cell r="E737" t="str">
            <v>SKOL LATA 350ML CX CARTAO C/15</v>
          </cell>
          <cell r="F737" t="str">
            <v>SKOL</v>
          </cell>
          <cell r="G737" t="str">
            <v>SKOL</v>
          </cell>
          <cell r="H737">
            <v>5.2499999999999998E-2</v>
          </cell>
          <cell r="I737">
            <v>64439</v>
          </cell>
          <cell r="J737">
            <v>7891149107780</v>
          </cell>
          <cell r="K737">
            <v>7891149200504</v>
          </cell>
        </row>
        <row r="738">
          <cell r="B738">
            <v>13386</v>
          </cell>
          <cell r="C738">
            <v>133868</v>
          </cell>
          <cell r="D738">
            <v>7088</v>
          </cell>
          <cell r="E738" t="str">
            <v>SKOL LATA 350ML SH C/12 NPAL PREC 1</v>
          </cell>
          <cell r="F738" t="str">
            <v>SKOL</v>
          </cell>
          <cell r="G738" t="str">
            <v>SKOL</v>
          </cell>
          <cell r="H738">
            <v>4.2000000000000003E-2</v>
          </cell>
          <cell r="I738">
            <v>45242</v>
          </cell>
          <cell r="J738">
            <v>7891149105373</v>
          </cell>
          <cell r="K738">
            <v>7891149105366</v>
          </cell>
        </row>
        <row r="739">
          <cell r="B739">
            <v>20601</v>
          </cell>
          <cell r="C739">
            <v>206011</v>
          </cell>
          <cell r="D739">
            <v>206011</v>
          </cell>
          <cell r="E739" t="str">
            <v>SKOL LATA XSLEEK 330ML SH C 12</v>
          </cell>
          <cell r="F739" t="str">
            <v>SKOL</v>
          </cell>
          <cell r="G739" t="str">
            <v>SKOL</v>
          </cell>
          <cell r="H739">
            <v>3.9600000000000003E-2</v>
          </cell>
          <cell r="I739">
            <v>78597</v>
          </cell>
          <cell r="J739">
            <v>7891149000296</v>
          </cell>
          <cell r="K739">
            <v>7891149000289</v>
          </cell>
        </row>
        <row r="740">
          <cell r="B740">
            <v>14056</v>
          </cell>
          <cell r="C740">
            <v>140566</v>
          </cell>
          <cell r="D740">
            <v>140566</v>
          </cell>
          <cell r="E740" t="str">
            <v>SKOL ULTRA LONG NECK 275ML SIX PACK CX04</v>
          </cell>
          <cell r="F740" t="str">
            <v>SKOL</v>
          </cell>
          <cell r="G740" t="str">
            <v>SKOL ULTRA</v>
          </cell>
          <cell r="H740">
            <v>6.6000000000000003E-2</v>
          </cell>
          <cell r="I740">
            <v>49265</v>
          </cell>
          <cell r="J740">
            <v>7891149106301</v>
          </cell>
          <cell r="K740">
            <v>7891149106288</v>
          </cell>
        </row>
        <row r="741">
          <cell r="B741">
            <v>9349</v>
          </cell>
          <cell r="C741">
            <v>93492</v>
          </cell>
          <cell r="D741">
            <v>93492</v>
          </cell>
          <cell r="E741" t="str">
            <v>SPATEN OKTOBERFEST ONE WAY 500ML CX20</v>
          </cell>
          <cell r="F741" t="str">
            <v>SPATEN</v>
          </cell>
          <cell r="G741" t="str">
            <v>SPATEN OKTOBERFEST</v>
          </cell>
          <cell r="H741">
            <v>0.1</v>
          </cell>
          <cell r="I741">
            <v>40229</v>
          </cell>
          <cell r="J741">
            <v>4072700003779</v>
          </cell>
          <cell r="K741">
            <v>4072700001089</v>
          </cell>
        </row>
        <row r="742">
          <cell r="B742">
            <v>12747</v>
          </cell>
          <cell r="C742">
            <v>127472</v>
          </cell>
          <cell r="D742">
            <v>127472</v>
          </cell>
          <cell r="E742" t="str">
            <v>SPATEN OPTIMATOR ONE WAY 355ML SIXPACK C/4</v>
          </cell>
          <cell r="F742" t="str">
            <v>SPATEN</v>
          </cell>
          <cell r="G742" t="str">
            <v>SPATEN OPTIMATOR</v>
          </cell>
          <cell r="H742">
            <v>8.5199999999999998E-2</v>
          </cell>
          <cell r="I742">
            <v>29889</v>
          </cell>
          <cell r="J742">
            <v>88394000110</v>
          </cell>
          <cell r="K742">
            <v>88394000035</v>
          </cell>
        </row>
        <row r="743">
          <cell r="B743">
            <v>9347</v>
          </cell>
          <cell r="C743">
            <v>93476</v>
          </cell>
          <cell r="D743">
            <v>93377</v>
          </cell>
          <cell r="E743" t="str">
            <v>SPATEN HELL ONE WAY 500ML CX20</v>
          </cell>
          <cell r="F743" t="str">
            <v>SPATEN</v>
          </cell>
          <cell r="G743" t="str">
            <v>SPATEN HELL</v>
          </cell>
          <cell r="H743">
            <v>0.1</v>
          </cell>
          <cell r="I743">
            <v>6524</v>
          </cell>
          <cell r="J743">
            <v>4072700008477</v>
          </cell>
          <cell r="K743">
            <v>4072700001171</v>
          </cell>
        </row>
        <row r="744">
          <cell r="B744">
            <v>17177</v>
          </cell>
          <cell r="C744">
            <v>171777</v>
          </cell>
          <cell r="D744">
            <v>171777</v>
          </cell>
          <cell r="E744" t="str">
            <v>SPATEN KELLER MAR BARRIL KEG 50L NP</v>
          </cell>
          <cell r="F744" t="str">
            <v>SPATEN</v>
          </cell>
          <cell r="G744" t="str">
            <v>SPATEN KELLER MAR</v>
          </cell>
          <cell r="H744">
            <v>0.01</v>
          </cell>
          <cell r="I744">
            <v>62336</v>
          </cell>
          <cell r="J744">
            <v>0</v>
          </cell>
          <cell r="K744" t="str">
            <v xml:space="preserve">              </v>
          </cell>
        </row>
        <row r="745">
          <cell r="B745">
            <v>15792</v>
          </cell>
          <cell r="C745">
            <v>157925</v>
          </cell>
          <cell r="D745">
            <v>157925</v>
          </cell>
          <cell r="E745" t="str">
            <v>ST PAULI GIRL LAGER ONE WAY 355ML SIXPACK C/4</v>
          </cell>
          <cell r="F745" t="str">
            <v>ST PAULI-GIRL</v>
          </cell>
          <cell r="G745" t="str">
            <v>ST PAULI GIRL LAGER</v>
          </cell>
          <cell r="H745">
            <v>8.5199999999999998E-2</v>
          </cell>
          <cell r="I745">
            <v>45714</v>
          </cell>
          <cell r="J745">
            <v>80660949390</v>
          </cell>
          <cell r="K745">
            <v>80660944319</v>
          </cell>
        </row>
        <row r="746">
          <cell r="B746">
            <v>20124</v>
          </cell>
          <cell r="C746">
            <v>201244</v>
          </cell>
          <cell r="D746">
            <v>201244</v>
          </cell>
          <cell r="E746" t="str">
            <v>STELLA ARTOIS LG LONG NECK 330ML SIX-PACK SHRINK C/4</v>
          </cell>
          <cell r="F746" t="str">
            <v>STELLA ARTOIS</v>
          </cell>
          <cell r="G746" t="str">
            <v>STELLA ARTOIS LG</v>
          </cell>
          <cell r="H746">
            <v>7.9200000000000007E-2</v>
          </cell>
          <cell r="I746">
            <v>76726</v>
          </cell>
          <cell r="J746">
            <v>7891991294324</v>
          </cell>
          <cell r="K746">
            <v>7891991294300</v>
          </cell>
        </row>
        <row r="747">
          <cell r="B747">
            <v>16120</v>
          </cell>
          <cell r="C747">
            <v>161208</v>
          </cell>
          <cell r="D747">
            <v>161208</v>
          </cell>
          <cell r="E747" t="str">
            <v>STELLE&amp;STRISCE ONE WAY 330ML CX C-12</v>
          </cell>
          <cell r="F747" t="str">
            <v>BIRRA DEL BORGO</v>
          </cell>
          <cell r="G747" t="str">
            <v>STELLE&amp;STRISCE</v>
          </cell>
          <cell r="H747">
            <v>3.9600000000000003E-2</v>
          </cell>
          <cell r="I747">
            <v>57460</v>
          </cell>
          <cell r="J747">
            <v>8033493323259</v>
          </cell>
          <cell r="K747">
            <v>8033493316824</v>
          </cell>
        </row>
        <row r="748">
          <cell r="B748">
            <v>18233</v>
          </cell>
          <cell r="C748">
            <v>182337</v>
          </cell>
          <cell r="D748">
            <v>182337</v>
          </cell>
          <cell r="E748" t="str">
            <v>SUI FRUTAS VERMELHAS LN 355ML CX C/12</v>
          </cell>
          <cell r="F748" t="str">
            <v>SUI</v>
          </cell>
          <cell r="G748" t="str">
            <v>SUI FRUTAS VERMELHAS</v>
          </cell>
          <cell r="H748">
            <v>4.2599999999999999E-2</v>
          </cell>
          <cell r="I748">
            <v>67928</v>
          </cell>
          <cell r="J748">
            <v>7891149108084</v>
          </cell>
          <cell r="K748">
            <v>7891149108077</v>
          </cell>
        </row>
        <row r="749">
          <cell r="B749">
            <v>19797</v>
          </cell>
          <cell r="C749">
            <v>197970</v>
          </cell>
          <cell r="D749">
            <v>197970</v>
          </cell>
          <cell r="E749" t="str">
            <v>SUI FRUTAS VERMELHAS LN 275ML CX C/12</v>
          </cell>
          <cell r="F749" t="str">
            <v>SUI</v>
          </cell>
          <cell r="G749" t="str">
            <v>SUI FRUTAS VERMELHAS</v>
          </cell>
          <cell r="H749">
            <v>3.3000000000000002E-2</v>
          </cell>
          <cell r="I749">
            <v>75748</v>
          </cell>
          <cell r="J749">
            <v>7891149840847</v>
          </cell>
          <cell r="K749">
            <v>7891149840830</v>
          </cell>
        </row>
        <row r="750">
          <cell r="B750">
            <v>19773</v>
          </cell>
          <cell r="C750">
            <v>197731</v>
          </cell>
          <cell r="D750">
            <v>197731</v>
          </cell>
          <cell r="E750" t="str">
            <v>SUI LIMAO LN 275ML CX C/12</v>
          </cell>
          <cell r="F750" t="str">
            <v>SUI</v>
          </cell>
          <cell r="G750" t="str">
            <v>SUI LIMAO</v>
          </cell>
          <cell r="H750">
            <v>3.3000000000000002E-2</v>
          </cell>
          <cell r="I750">
            <v>75719</v>
          </cell>
          <cell r="J750">
            <v>7891149840823</v>
          </cell>
          <cell r="K750">
            <v>7891149840816</v>
          </cell>
        </row>
        <row r="751">
          <cell r="B751">
            <v>18235</v>
          </cell>
          <cell r="C751">
            <v>182352</v>
          </cell>
          <cell r="D751">
            <v>182352</v>
          </cell>
          <cell r="E751" t="str">
            <v>SUI LIMAO LN 355ML CX C/12</v>
          </cell>
          <cell r="F751" t="str">
            <v>SUI</v>
          </cell>
          <cell r="G751" t="str">
            <v>SUI LIMAO</v>
          </cell>
          <cell r="H751">
            <v>4.2599999999999999E-2</v>
          </cell>
          <cell r="I751">
            <v>67929</v>
          </cell>
          <cell r="J751">
            <v>7891149108107</v>
          </cell>
          <cell r="K751">
            <v>7891149108091</v>
          </cell>
        </row>
        <row r="752">
          <cell r="B752">
            <v>15788</v>
          </cell>
          <cell r="C752">
            <v>157883</v>
          </cell>
          <cell r="D752">
            <v>157883</v>
          </cell>
          <cell r="E752" t="str">
            <v>TENNENTES SUPER ONE WAY 330ML CX C/24</v>
          </cell>
          <cell r="F752" t="str">
            <v>TENNENTS</v>
          </cell>
          <cell r="G752" t="str">
            <v>TENNENTES SUPER</v>
          </cell>
          <cell r="H752">
            <v>7.9200000000000007E-2</v>
          </cell>
          <cell r="I752">
            <v>6259</v>
          </cell>
          <cell r="J752">
            <v>5010039103042</v>
          </cell>
          <cell r="K752">
            <v>5010039000624</v>
          </cell>
        </row>
        <row r="753">
          <cell r="B753">
            <v>18291</v>
          </cell>
          <cell r="C753">
            <v>182915</v>
          </cell>
          <cell r="D753">
            <v>182915</v>
          </cell>
          <cell r="E753" t="str">
            <v>WALS LAGER LATA 473ML TWELVE PACK SH</v>
          </cell>
          <cell r="F753" t="str">
            <v>WALS</v>
          </cell>
          <cell r="G753" t="str">
            <v>WALS LAGER</v>
          </cell>
          <cell r="H753">
            <v>5.6759999999999998E-2</v>
          </cell>
          <cell r="I753">
            <v>68339</v>
          </cell>
          <cell r="J753">
            <v>7898622962294</v>
          </cell>
          <cell r="K753">
            <v>7898622962287</v>
          </cell>
        </row>
        <row r="754">
          <cell r="B754">
            <v>18523</v>
          </cell>
          <cell r="C754">
            <v>185231</v>
          </cell>
          <cell r="D754">
            <v>185231</v>
          </cell>
          <cell r="E754" t="str">
            <v>WALS CI ROCK ONE WAY 300ML CX C/12 ARTE</v>
          </cell>
          <cell r="F754" t="str">
            <v>WALS</v>
          </cell>
          <cell r="G754" t="str">
            <v>WALS CI ROCK</v>
          </cell>
          <cell r="H754">
            <v>3.5999999999999997E-2</v>
          </cell>
          <cell r="I754">
            <v>69270</v>
          </cell>
          <cell r="J754">
            <v>7898622962522</v>
          </cell>
          <cell r="K754">
            <v>7898622962515</v>
          </cell>
        </row>
        <row r="755">
          <cell r="B755">
            <v>16466</v>
          </cell>
          <cell r="C755">
            <v>164665</v>
          </cell>
          <cell r="D755">
            <v>164665</v>
          </cell>
          <cell r="E755" t="str">
            <v>WALS CT ONE WAY 600ML CX C/12 ARTE</v>
          </cell>
          <cell r="F755" t="str">
            <v>WALS</v>
          </cell>
          <cell r="G755" t="str">
            <v>WALS CT</v>
          </cell>
          <cell r="H755">
            <v>7.1999999999999995E-2</v>
          </cell>
          <cell r="I755">
            <v>58830</v>
          </cell>
          <cell r="J755">
            <v>7898622960535</v>
          </cell>
          <cell r="K755">
            <v>7898622960528</v>
          </cell>
        </row>
        <row r="756">
          <cell r="B756">
            <v>17208</v>
          </cell>
          <cell r="C756">
            <v>172080</v>
          </cell>
          <cell r="D756">
            <v>172080</v>
          </cell>
          <cell r="E756" t="str">
            <v>WALS GPA ONE WAY 600ML CX C/12 ARTE</v>
          </cell>
          <cell r="F756" t="str">
            <v>WALS</v>
          </cell>
          <cell r="G756" t="str">
            <v>WALS GPA</v>
          </cell>
          <cell r="H756">
            <v>7.1999999999999995E-2</v>
          </cell>
          <cell r="I756">
            <v>62640</v>
          </cell>
          <cell r="J756">
            <v>7898622961280</v>
          </cell>
          <cell r="K756">
            <v>7898622961297</v>
          </cell>
        </row>
        <row r="757">
          <cell r="B757">
            <v>19799</v>
          </cell>
          <cell r="C757">
            <v>197996</v>
          </cell>
          <cell r="D757">
            <v>197996</v>
          </cell>
          <cell r="E757" t="str">
            <v>WALS LAGOINHA ONE WAY 600ML CX C/12 ARTE</v>
          </cell>
          <cell r="F757" t="str">
            <v>WALS</v>
          </cell>
          <cell r="G757" t="str">
            <v>WALS LAGOINHA</v>
          </cell>
          <cell r="H757">
            <v>7.1999999999999995E-2</v>
          </cell>
          <cell r="I757">
            <v>75751</v>
          </cell>
          <cell r="J757">
            <v>17898605252425</v>
          </cell>
          <cell r="K757">
            <v>7898605252428</v>
          </cell>
        </row>
        <row r="758">
          <cell r="B758">
            <v>20140</v>
          </cell>
          <cell r="C758">
            <v>201400</v>
          </cell>
          <cell r="D758">
            <v>201400</v>
          </cell>
          <cell r="E758" t="str">
            <v>WALS MAD LAB BEETNIK FLOWER ONE WAY 375ML CX C/12 ARTE</v>
          </cell>
          <cell r="F758" t="str">
            <v>WALS</v>
          </cell>
          <cell r="G758" t="str">
            <v>WALS MAD LAB BEETNIK FLOWER</v>
          </cell>
          <cell r="H758">
            <v>4.4999999999999998E-2</v>
          </cell>
          <cell r="I758">
            <v>76870</v>
          </cell>
          <cell r="J758">
            <v>17898605252920</v>
          </cell>
          <cell r="K758">
            <v>7898605252923</v>
          </cell>
        </row>
        <row r="759">
          <cell r="B759">
            <v>20117</v>
          </cell>
          <cell r="C759">
            <v>201178</v>
          </cell>
          <cell r="D759">
            <v>201178</v>
          </cell>
          <cell r="E759" t="str">
            <v>WALS MAD LAB DOLCE ONE WAY 375ML CX C/12 ARTE</v>
          </cell>
          <cell r="F759" t="str">
            <v>WALS</v>
          </cell>
          <cell r="G759" t="str">
            <v>WALS MAD LAB DOLCE</v>
          </cell>
          <cell r="H759">
            <v>4.4999999999999998E-2</v>
          </cell>
          <cell r="I759">
            <v>76653</v>
          </cell>
          <cell r="J759">
            <v>17898605252869</v>
          </cell>
          <cell r="K759">
            <v>7898605252862</v>
          </cell>
        </row>
        <row r="760">
          <cell r="B760">
            <v>19953</v>
          </cell>
          <cell r="C760">
            <v>199539</v>
          </cell>
          <cell r="D760">
            <v>199539</v>
          </cell>
          <cell r="E760" t="str">
            <v>WALS MAD LAB DR JEKYLL ONE WAY 375ML CX C/12 ARTE</v>
          </cell>
          <cell r="F760" t="str">
            <v>WALS</v>
          </cell>
          <cell r="G760" t="str">
            <v>WALS MAD LAB DR JEKYLL</v>
          </cell>
          <cell r="H760">
            <v>4.4999999999999998E-2</v>
          </cell>
          <cell r="I760">
            <v>76142</v>
          </cell>
          <cell r="J760">
            <v>17898605252692</v>
          </cell>
          <cell r="K760">
            <v>7898605252695</v>
          </cell>
        </row>
        <row r="761">
          <cell r="B761">
            <v>18303</v>
          </cell>
          <cell r="C761">
            <v>183038</v>
          </cell>
          <cell r="D761">
            <v>183038</v>
          </cell>
          <cell r="E761" t="str">
            <v>WALS MAD LAB JAMBU TREME ONE WAY 375ML CX C/12 ARTE</v>
          </cell>
          <cell r="F761" t="str">
            <v>WALS</v>
          </cell>
          <cell r="G761" t="str">
            <v>WALS MAD LAB JAMBU TREME</v>
          </cell>
          <cell r="H761">
            <v>4.4999999999999998E-2</v>
          </cell>
          <cell r="I761">
            <v>68375</v>
          </cell>
          <cell r="J761">
            <v>7898622962270</v>
          </cell>
          <cell r="K761">
            <v>7898622962256</v>
          </cell>
        </row>
        <row r="762">
          <cell r="B762">
            <v>19955</v>
          </cell>
          <cell r="C762">
            <v>199554</v>
          </cell>
          <cell r="D762">
            <v>199554</v>
          </cell>
          <cell r="E762" t="str">
            <v>WALS MAD LAB MR HYDE ONE WAY 375ML CX C/12 ARTE</v>
          </cell>
          <cell r="F762" t="str">
            <v>WALS</v>
          </cell>
          <cell r="G762" t="str">
            <v>WALS MAD LAB MR HYDE</v>
          </cell>
          <cell r="H762">
            <v>4.4999999999999998E-2</v>
          </cell>
          <cell r="I762">
            <v>76164</v>
          </cell>
          <cell r="J762">
            <v>17898605252708</v>
          </cell>
          <cell r="K762">
            <v>7898605252701</v>
          </cell>
        </row>
        <row r="763">
          <cell r="B763">
            <v>18798</v>
          </cell>
          <cell r="C763">
            <v>187989</v>
          </cell>
          <cell r="D763">
            <v>187989</v>
          </cell>
          <cell r="E763" t="str">
            <v>WALS MAD LAB PANETONNE ALE ONE WAY 375ML CX C/12 ARTE</v>
          </cell>
          <cell r="F763" t="str">
            <v>WALS</v>
          </cell>
          <cell r="G763" t="str">
            <v>WALS MAD LAB PANETONNE ALE</v>
          </cell>
          <cell r="H763">
            <v>4.4999999999999998E-2</v>
          </cell>
          <cell r="I763">
            <v>70767</v>
          </cell>
          <cell r="J763">
            <v>17898605251763</v>
          </cell>
          <cell r="K763">
            <v>7898605251766</v>
          </cell>
        </row>
        <row r="764">
          <cell r="B764">
            <v>19271</v>
          </cell>
          <cell r="C764">
            <v>192716</v>
          </cell>
          <cell r="D764">
            <v>192716</v>
          </cell>
          <cell r="E764" t="str">
            <v>WALS MAD LAB SMOKED HONEY MUSTARD ONE WAY 375ML CX C/12 ARTE</v>
          </cell>
          <cell r="F764" t="str">
            <v>WALS</v>
          </cell>
          <cell r="G764" t="str">
            <v>WALS MAD LAB SMOKED HONEY MUSTARD</v>
          </cell>
          <cell r="H764">
            <v>4.4999999999999998E-2</v>
          </cell>
          <cell r="I764">
            <v>72589</v>
          </cell>
          <cell r="J764">
            <v>17898605251848</v>
          </cell>
          <cell r="K764">
            <v>7898605251841</v>
          </cell>
        </row>
        <row r="765">
          <cell r="B765">
            <v>18557</v>
          </cell>
          <cell r="C765">
            <v>185579</v>
          </cell>
          <cell r="D765">
            <v>185579</v>
          </cell>
          <cell r="E765" t="str">
            <v>WALS MAD LAB WE HAVE COCONUT ONE WAY 375ML CX C/12 ARTE</v>
          </cell>
          <cell r="F765" t="str">
            <v>WALS</v>
          </cell>
          <cell r="G765" t="str">
            <v>WALS MAD LAB WE HAVE COCONUT</v>
          </cell>
          <cell r="H765">
            <v>4.4999999999999998E-2</v>
          </cell>
          <cell r="I765">
            <v>69712</v>
          </cell>
          <cell r="J765">
            <v>7898622962874</v>
          </cell>
          <cell r="K765">
            <v>7898622962867</v>
          </cell>
        </row>
        <row r="766">
          <cell r="B766">
            <v>17682</v>
          </cell>
          <cell r="C766">
            <v>176826</v>
          </cell>
          <cell r="D766">
            <v>176826</v>
          </cell>
          <cell r="E766" t="str">
            <v>WALS OKTOBERFEST ONE WAY 600ML CX C/12 ARTE</v>
          </cell>
          <cell r="F766" t="str">
            <v>WALS</v>
          </cell>
          <cell r="G766" t="str">
            <v>WALS OKTOBERFEST</v>
          </cell>
          <cell r="H766">
            <v>7.1999999999999995E-2</v>
          </cell>
          <cell r="I766">
            <v>64291</v>
          </cell>
          <cell r="J766">
            <v>7898622961532</v>
          </cell>
          <cell r="K766">
            <v>7898622961525</v>
          </cell>
        </row>
        <row r="767">
          <cell r="B767">
            <v>17295</v>
          </cell>
          <cell r="C767">
            <v>172957</v>
          </cell>
          <cell r="D767">
            <v>172957</v>
          </cell>
          <cell r="E767" t="str">
            <v>WALS ST MARCHE ONE WAY 375ML CX C/12 ARTE</v>
          </cell>
          <cell r="F767" t="str">
            <v>WALS</v>
          </cell>
          <cell r="G767" t="str">
            <v>WALS ST MARCHE</v>
          </cell>
          <cell r="H767">
            <v>4.4999999999999998E-2</v>
          </cell>
          <cell r="I767">
            <v>62950</v>
          </cell>
          <cell r="J767">
            <v>7898622961341</v>
          </cell>
          <cell r="K767">
            <v>7898622961334</v>
          </cell>
        </row>
        <row r="768">
          <cell r="B768">
            <v>18276</v>
          </cell>
          <cell r="C768">
            <v>182766</v>
          </cell>
          <cell r="D768">
            <v>182766</v>
          </cell>
          <cell r="E768" t="str">
            <v>WALS TERRACOTA ONE WAY 375ML CX C/12 ARTE</v>
          </cell>
          <cell r="F768" t="str">
            <v>WALS</v>
          </cell>
          <cell r="G768" t="str">
            <v>WALS TERRACOTA</v>
          </cell>
          <cell r="H768">
            <v>4.4999999999999998E-2</v>
          </cell>
          <cell r="I768">
            <v>68135</v>
          </cell>
          <cell r="J768">
            <v>7898622962188</v>
          </cell>
          <cell r="K768">
            <v>7898622962164</v>
          </cell>
        </row>
        <row r="769">
          <cell r="B769">
            <v>18453</v>
          </cell>
          <cell r="C769">
            <v>184531</v>
          </cell>
          <cell r="D769">
            <v>184531</v>
          </cell>
          <cell r="E769" t="str">
            <v>WALS TIRADENTES ONE WAY 600ML CX 12 NPAL</v>
          </cell>
          <cell r="F769" t="str">
            <v>WALS</v>
          </cell>
          <cell r="G769" t="str">
            <v>WALS TIRADENTES</v>
          </cell>
          <cell r="H769">
            <v>7.1999999999999995E-2</v>
          </cell>
          <cell r="I769">
            <v>68898</v>
          </cell>
          <cell r="J769">
            <v>7898622962393</v>
          </cell>
          <cell r="K769">
            <v>7898622962386</v>
          </cell>
        </row>
        <row r="770">
          <cell r="B770">
            <v>18014</v>
          </cell>
          <cell r="C770">
            <v>180141</v>
          </cell>
          <cell r="D770">
            <v>180141</v>
          </cell>
          <cell r="E770" t="str">
            <v>WALS TT ONE WAY 300ML CX C/12 ARTE</v>
          </cell>
          <cell r="F770" t="str">
            <v>WALS</v>
          </cell>
          <cell r="G770" t="str">
            <v>WALS TT</v>
          </cell>
          <cell r="H770">
            <v>3.5999999999999997E-2</v>
          </cell>
          <cell r="I770">
            <v>66736</v>
          </cell>
          <cell r="J770">
            <v>7898622961754</v>
          </cell>
          <cell r="K770">
            <v>7898622961747</v>
          </cell>
        </row>
        <row r="771">
          <cell r="B771">
            <v>16816</v>
          </cell>
          <cell r="C771">
            <v>168161</v>
          </cell>
          <cell r="D771">
            <v>168161</v>
          </cell>
          <cell r="E771" t="str">
            <v>WIDMER BROTHERS HEFEWEIZEN OW 355ML SIXPACK C/4 NPAL</v>
          </cell>
          <cell r="F771" t="str">
            <v>WIDMER</v>
          </cell>
          <cell r="G771" t="str">
            <v>WIDMER BROTHERS HEFEWEIZEN</v>
          </cell>
          <cell r="H771">
            <v>8.5199999999999998E-2</v>
          </cell>
          <cell r="I771">
            <v>60834</v>
          </cell>
          <cell r="J771">
            <v>702770000043</v>
          </cell>
          <cell r="K771">
            <v>702770000005</v>
          </cell>
        </row>
        <row r="772">
          <cell r="B772">
            <v>16875</v>
          </cell>
          <cell r="C772">
            <v>168757</v>
          </cell>
          <cell r="D772">
            <v>168757</v>
          </cell>
          <cell r="E772" t="str">
            <v>WIDMER DROP TOP OW 355ML SIXPACK C/4 NPAL</v>
          </cell>
          <cell r="F772" t="str">
            <v>WIDMER</v>
          </cell>
          <cell r="G772" t="str">
            <v>WIDMER DROP TOP</v>
          </cell>
          <cell r="H772">
            <v>8.5199999999999998E-2</v>
          </cell>
          <cell r="I772">
            <v>61006</v>
          </cell>
          <cell r="J772">
            <v>702770013043</v>
          </cell>
          <cell r="K772">
            <v>702770013005</v>
          </cell>
        </row>
        <row r="773">
          <cell r="B773">
            <v>16869</v>
          </cell>
          <cell r="C773">
            <v>168690</v>
          </cell>
          <cell r="D773">
            <v>168690</v>
          </cell>
          <cell r="E773" t="str">
            <v>WIDMER STELL BRID OW 355ML SIXPACK C/4 NPAL</v>
          </cell>
          <cell r="F773" t="str">
            <v>WIDMER</v>
          </cell>
          <cell r="G773" t="str">
            <v>WIDMER STELL BRID</v>
          </cell>
          <cell r="H773">
            <v>8.5199999999999998E-2</v>
          </cell>
          <cell r="I773">
            <v>60999</v>
          </cell>
          <cell r="J773">
            <v>702770038046</v>
          </cell>
          <cell r="K773">
            <v>702770038008</v>
          </cell>
        </row>
        <row r="774">
          <cell r="B774">
            <v>16866</v>
          </cell>
          <cell r="C774">
            <v>168666</v>
          </cell>
          <cell r="D774">
            <v>168666</v>
          </cell>
          <cell r="E774" t="str">
            <v>WIDMER UPHEAVAL OW 355ML SIXPACK C/4 NPAL</v>
          </cell>
          <cell r="F774" t="str">
            <v>WIDMER</v>
          </cell>
          <cell r="G774" t="str">
            <v>WIDMER UPHEAVAL</v>
          </cell>
          <cell r="H774">
            <v>8.5199999999999998E-2</v>
          </cell>
          <cell r="I774">
            <v>60998</v>
          </cell>
          <cell r="J774">
            <v>702770058044</v>
          </cell>
          <cell r="K774">
            <v>702770058006</v>
          </cell>
        </row>
        <row r="775">
          <cell r="B775">
            <v>15014</v>
          </cell>
          <cell r="C775">
            <v>150144</v>
          </cell>
          <cell r="D775">
            <v>150144</v>
          </cell>
          <cell r="E775" t="str">
            <v>WALS UNIQUE ONE WAY 375ML CX C/12 ARTE .</v>
          </cell>
          <cell r="F775" t="str">
            <v>WALS</v>
          </cell>
          <cell r="G775" t="str">
            <v>WALS UNIQUE</v>
          </cell>
          <cell r="H775">
            <v>4.4999999999999998E-2</v>
          </cell>
          <cell r="I775">
            <v>7520410</v>
          </cell>
          <cell r="J775">
            <v>7898929988119</v>
          </cell>
          <cell r="K775">
            <v>7898622960023</v>
          </cell>
        </row>
        <row r="776">
          <cell r="B776">
            <v>14532</v>
          </cell>
          <cell r="C776">
            <v>145326</v>
          </cell>
          <cell r="D776">
            <v>145326</v>
          </cell>
          <cell r="E776" t="str">
            <v>WALS QUADRUPPEL BARREL AGED ONE WAY 375ML CX C/12 ARTE</v>
          </cell>
          <cell r="F776" t="str">
            <v>WALS</v>
          </cell>
          <cell r="G776" t="str">
            <v>WALS QUADRUPPEL BARREL AGED</v>
          </cell>
          <cell r="H776">
            <v>4.4999999999999998E-2</v>
          </cell>
          <cell r="I776">
            <v>50504</v>
          </cell>
          <cell r="J776">
            <v>7898929988034</v>
          </cell>
          <cell r="K776">
            <v>7898929988041</v>
          </cell>
        </row>
        <row r="777">
          <cell r="B777">
            <v>15070</v>
          </cell>
          <cell r="C777">
            <v>150706</v>
          </cell>
          <cell r="D777">
            <v>150706</v>
          </cell>
          <cell r="E777" t="str">
            <v>WALS SESSION ONE WAY 300ML CX C/24 ARTE</v>
          </cell>
          <cell r="F777" t="str">
            <v>WALS</v>
          </cell>
          <cell r="G777" t="str">
            <v>WALS SESSION</v>
          </cell>
          <cell r="H777">
            <v>7.1999999999999995E-2</v>
          </cell>
          <cell r="I777">
            <v>52579</v>
          </cell>
          <cell r="J777">
            <v>7898622960047</v>
          </cell>
          <cell r="K777">
            <v>7898622960030</v>
          </cell>
        </row>
        <row r="778">
          <cell r="B778">
            <v>19420</v>
          </cell>
          <cell r="C778">
            <v>194209</v>
          </cell>
          <cell r="D778">
            <v>194209</v>
          </cell>
          <cell r="E778" t="str">
            <v>WALS SESSION FREE LN 355ML CX C12 NP</v>
          </cell>
          <cell r="F778" t="str">
            <v>WALS</v>
          </cell>
          <cell r="G778" t="str">
            <v>WALS SESSION FREE</v>
          </cell>
          <cell r="H778">
            <v>4.2599999999999999E-2</v>
          </cell>
          <cell r="I778">
            <v>74527</v>
          </cell>
          <cell r="J778">
            <v>17898605251992</v>
          </cell>
          <cell r="K778">
            <v>7898605251995</v>
          </cell>
        </row>
        <row r="779">
          <cell r="B779">
            <v>15808</v>
          </cell>
          <cell r="C779">
            <v>158089</v>
          </cell>
          <cell r="D779">
            <v>158089</v>
          </cell>
          <cell r="E779" t="str">
            <v>WALS INHOTIM IMPETUS ONE WAY 375ML CX C/12 ARTE</v>
          </cell>
          <cell r="F779" t="str">
            <v>WALS</v>
          </cell>
          <cell r="G779" t="str">
            <v>WALS INHOTIM IMPETUS</v>
          </cell>
          <cell r="H779">
            <v>4.4999999999999998E-2</v>
          </cell>
          <cell r="I779">
            <v>55894</v>
          </cell>
          <cell r="J779">
            <v>7898622960221</v>
          </cell>
          <cell r="K779">
            <v>7898622960214</v>
          </cell>
        </row>
        <row r="780">
          <cell r="B780">
            <v>15806</v>
          </cell>
          <cell r="C780">
            <v>158063</v>
          </cell>
          <cell r="D780">
            <v>158063</v>
          </cell>
          <cell r="E780" t="str">
            <v>WALS INHOTIM RETICULATA ONE WAY 375ML CX C/12 ARTE</v>
          </cell>
          <cell r="F780" t="str">
            <v>WALS</v>
          </cell>
          <cell r="G780" t="str">
            <v>WALS INHOTIM RETICULATA</v>
          </cell>
          <cell r="H780">
            <v>4.4999999999999998E-2</v>
          </cell>
          <cell r="I780">
            <v>55895</v>
          </cell>
          <cell r="J780">
            <v>7898622960207</v>
          </cell>
          <cell r="K780">
            <v>7898622960191</v>
          </cell>
        </row>
        <row r="781">
          <cell r="B781">
            <v>15810</v>
          </cell>
          <cell r="C781">
            <v>158105</v>
          </cell>
          <cell r="D781">
            <v>158105</v>
          </cell>
          <cell r="E781" t="str">
            <v>WALS INHOTIM WALKERIANA ONE WAY 375ML CX C/12 ARTE</v>
          </cell>
          <cell r="F781" t="str">
            <v>WALS</v>
          </cell>
          <cell r="G781" t="str">
            <v>WALS INHOTIM WALKERIANA</v>
          </cell>
          <cell r="H781">
            <v>4.4999999999999998E-2</v>
          </cell>
          <cell r="I781">
            <v>55892</v>
          </cell>
          <cell r="J781">
            <v>7898622960245</v>
          </cell>
          <cell r="K781">
            <v>7898622960238</v>
          </cell>
        </row>
        <row r="782">
          <cell r="B782">
            <v>20393</v>
          </cell>
          <cell r="C782">
            <v>203935</v>
          </cell>
          <cell r="D782">
            <v>203935</v>
          </cell>
          <cell r="E782" t="str">
            <v>WALS MAD LAB 20 BARREL ONE WAY 375ML CX C/12 ARTE</v>
          </cell>
          <cell r="F782" t="str">
            <v>WALS</v>
          </cell>
          <cell r="G782" t="str">
            <v>WALS MAD LAB 20 BARREL</v>
          </cell>
          <cell r="H782">
            <v>4.4999999999999998E-2</v>
          </cell>
          <cell r="I782">
            <v>78140</v>
          </cell>
          <cell r="J782">
            <v>17898605253156</v>
          </cell>
          <cell r="K782">
            <v>7898605253159</v>
          </cell>
        </row>
        <row r="783">
          <cell r="B783">
            <v>20395</v>
          </cell>
          <cell r="C783">
            <v>203943</v>
          </cell>
          <cell r="D783">
            <v>203950</v>
          </cell>
          <cell r="E783" t="str">
            <v>WALS MAD LAB PANETONNE ALE II ONE WAY 375ML CX C/12 ARTE</v>
          </cell>
          <cell r="F783" t="str">
            <v>WALS</v>
          </cell>
          <cell r="G783" t="str">
            <v>WALS MAD LAB PANETONNE ALE II</v>
          </cell>
          <cell r="H783">
            <v>4.4999999999999998E-2</v>
          </cell>
          <cell r="I783">
            <v>78141</v>
          </cell>
          <cell r="J783">
            <v>17898605253163</v>
          </cell>
          <cell r="K783">
            <v>7898605253166</v>
          </cell>
        </row>
        <row r="784">
          <cell r="B784">
            <v>19548</v>
          </cell>
          <cell r="C784">
            <v>195487</v>
          </cell>
          <cell r="D784">
            <v>195487</v>
          </cell>
          <cell r="E784" t="str">
            <v>WALS TRIPPEL B AGED ONE WAY 375ML CX C/12 ARTE</v>
          </cell>
          <cell r="F784" t="str">
            <v>WALS</v>
          </cell>
          <cell r="G784" t="str">
            <v>WALS TRIPPEL B AGED</v>
          </cell>
          <cell r="H784">
            <v>4.4999999999999998E-2</v>
          </cell>
          <cell r="I784">
            <v>74926</v>
          </cell>
          <cell r="J784">
            <v>17898605252081</v>
          </cell>
          <cell r="K784">
            <v>7898605252084</v>
          </cell>
        </row>
        <row r="785">
          <cell r="B785">
            <v>20128</v>
          </cell>
          <cell r="C785">
            <v>201285</v>
          </cell>
          <cell r="D785">
            <v>201285</v>
          </cell>
          <cell r="E785" t="str">
            <v>BOHEMIA_ ONE WAY 600ML CX 12</v>
          </cell>
          <cell r="F785" t="str">
            <v>BOHEMIA</v>
          </cell>
          <cell r="G785" t="str">
            <v>BOHEMIA_</v>
          </cell>
          <cell r="H785">
            <v>7.1999999999999995E-2</v>
          </cell>
          <cell r="I785">
            <v>76740</v>
          </cell>
          <cell r="J785">
            <v>7891991294454</v>
          </cell>
          <cell r="K785">
            <v>7891991294393</v>
          </cell>
        </row>
        <row r="786">
          <cell r="B786">
            <v>20812</v>
          </cell>
          <cell r="C786">
            <v>208125</v>
          </cell>
          <cell r="D786">
            <v>208125</v>
          </cell>
          <cell r="E786" t="str">
            <v>MIKES HARD LEMONADE N LT SLEEK 350ML SH C 12 NP EXPORTACAO</v>
          </cell>
          <cell r="F786" t="str">
            <v>MIKES</v>
          </cell>
          <cell r="G786" t="str">
            <v>MIKES HARD LEMONADE N</v>
          </cell>
          <cell r="H786">
            <v>4.2000000000000003E-2</v>
          </cell>
          <cell r="I786">
            <v>79301</v>
          </cell>
          <cell r="J786">
            <v>7503028270125</v>
          </cell>
          <cell r="K786">
            <v>7503028270125</v>
          </cell>
        </row>
        <row r="787">
          <cell r="B787">
            <v>19618</v>
          </cell>
          <cell r="C787">
            <v>196188</v>
          </cell>
          <cell r="D787">
            <v>187559</v>
          </cell>
          <cell r="E787" t="str">
            <v>KONA BIG WAVE NAC LN 355ML CX C12 NP</v>
          </cell>
          <cell r="F787" t="str">
            <v>KONA</v>
          </cell>
          <cell r="G787" t="str">
            <v>KONA BIG WAVE NAC</v>
          </cell>
          <cell r="H787">
            <v>4.2599999999999999E-2</v>
          </cell>
          <cell r="I787">
            <v>75231</v>
          </cell>
          <cell r="J787">
            <v>7891149109685</v>
          </cell>
          <cell r="K787">
            <v>7891149108558</v>
          </cell>
        </row>
        <row r="788">
          <cell r="B788">
            <v>20485</v>
          </cell>
          <cell r="C788">
            <v>204859</v>
          </cell>
          <cell r="D788">
            <v>204859</v>
          </cell>
          <cell r="E788" t="str">
            <v>MIKES HARD SPARKLING WATER LEMON N LT SLEEK 350ML SH C 12</v>
          </cell>
          <cell r="F788" t="str">
            <v>MIKES</v>
          </cell>
          <cell r="G788" t="str">
            <v>MIKES HARD SPARKLING WATER LEMON N</v>
          </cell>
          <cell r="H788">
            <v>4.2000000000000003E-2</v>
          </cell>
          <cell r="I788">
            <v>78341</v>
          </cell>
          <cell r="J788">
            <v>17898605253200</v>
          </cell>
          <cell r="K788">
            <v>7898605253203</v>
          </cell>
        </row>
        <row r="789">
          <cell r="B789">
            <v>20309</v>
          </cell>
          <cell r="C789">
            <v>203091</v>
          </cell>
          <cell r="D789">
            <v>186825</v>
          </cell>
          <cell r="E789" t="str">
            <v>SKOL PURO MALTE LT 269ML SH C12 NPAL PAGODAO</v>
          </cell>
          <cell r="F789" t="str">
            <v>SKOL</v>
          </cell>
          <cell r="G789" t="str">
            <v>SKOL PURO MALTE</v>
          </cell>
          <cell r="H789">
            <v>3.2280000000000003E-2</v>
          </cell>
          <cell r="I789">
            <v>77584</v>
          </cell>
          <cell r="J789">
            <v>7891991294867</v>
          </cell>
          <cell r="K789">
            <v>7891991294850</v>
          </cell>
        </row>
        <row r="790">
          <cell r="B790">
            <v>19895</v>
          </cell>
          <cell r="C790">
            <v>198952</v>
          </cell>
          <cell r="D790">
            <v>198952</v>
          </cell>
          <cell r="E790" t="str">
            <v>ORLA ONE WAY 300ML CX C/12</v>
          </cell>
          <cell r="F790" t="str">
            <v>COLAB</v>
          </cell>
          <cell r="G790" t="str">
            <v>ORLA</v>
          </cell>
          <cell r="H790">
            <v>3.5999999999999997E-2</v>
          </cell>
          <cell r="I790">
            <v>75985</v>
          </cell>
          <cell r="J790">
            <v>17898605252685</v>
          </cell>
          <cell r="K790">
            <v>7898605252688</v>
          </cell>
        </row>
        <row r="791">
          <cell r="B791">
            <v>17335</v>
          </cell>
          <cell r="C791">
            <v>173351</v>
          </cell>
          <cell r="D791">
            <v>84541</v>
          </cell>
          <cell r="E791" t="str">
            <v>STELLA ARTOIS ONE WAY 330ML SIXPACK CX4 SMK</v>
          </cell>
          <cell r="F791" t="str">
            <v>STELLA ARTOIS</v>
          </cell>
          <cell r="G791" t="str">
            <v>STELLA ARTOIS</v>
          </cell>
          <cell r="H791">
            <v>7.9200000000000007E-2</v>
          </cell>
          <cell r="I791">
            <v>63151</v>
          </cell>
          <cell r="J791">
            <v>5410228144755</v>
          </cell>
          <cell r="K791" t="str">
            <v xml:space="preserve">              </v>
          </cell>
        </row>
        <row r="792">
          <cell r="B792">
            <v>20863</v>
          </cell>
          <cell r="C792">
            <v>208637</v>
          </cell>
          <cell r="D792">
            <v>208637</v>
          </cell>
          <cell r="E792" t="str">
            <v>COLORADO TROPICANA LT 269ML SH C12 NPAL</v>
          </cell>
          <cell r="F792" t="str">
            <v>COLORADO</v>
          </cell>
          <cell r="G792" t="str">
            <v>COLORADO TROPICANA</v>
          </cell>
          <cell r="H792">
            <v>3.2280000000000003E-2</v>
          </cell>
          <cell r="I792">
            <v>79605</v>
          </cell>
          <cell r="J792">
            <v>17898605253293</v>
          </cell>
          <cell r="K792">
            <v>7898605253296</v>
          </cell>
        </row>
        <row r="793">
          <cell r="B793">
            <v>1402</v>
          </cell>
          <cell r="C793">
            <v>14027</v>
          </cell>
          <cell r="D793">
            <v>14027</v>
          </cell>
          <cell r="E793" t="str">
            <v>SERRAMALTE ONE WAY 600ML CX 12</v>
          </cell>
          <cell r="F793" t="str">
            <v>SERRAMALTE</v>
          </cell>
          <cell r="G793" t="str">
            <v>SERRAMALTE</v>
          </cell>
          <cell r="H793">
            <v>7.1999999999999995E-2</v>
          </cell>
          <cell r="I793">
            <v>0</v>
          </cell>
          <cell r="J793">
            <v>7891991009577</v>
          </cell>
          <cell r="K793">
            <v>78905320</v>
          </cell>
        </row>
        <row r="794">
          <cell r="B794">
            <v>21028</v>
          </cell>
          <cell r="C794">
            <v>210286</v>
          </cell>
          <cell r="D794">
            <v>210286</v>
          </cell>
          <cell r="E794" t="str">
            <v>KIT WALS MAD LAB AROEIRA OW 375ML CX C/9 KIT</v>
          </cell>
          <cell r="F794" t="str">
            <v>WALS</v>
          </cell>
          <cell r="G794" t="str">
            <v>KIT WALS MAD LAB AROEIRA</v>
          </cell>
          <cell r="H794">
            <v>6.7500000000000004E-2</v>
          </cell>
          <cell r="I794">
            <v>80377</v>
          </cell>
          <cell r="J794">
            <v>17898605253514</v>
          </cell>
          <cell r="K794">
            <v>7898605253517</v>
          </cell>
        </row>
        <row r="795">
          <cell r="B795">
            <v>20834</v>
          </cell>
          <cell r="C795">
            <v>208348</v>
          </cell>
          <cell r="D795">
            <v>208348</v>
          </cell>
          <cell r="E795" t="str">
            <v>NOSSA PERNAMBUCO LT 473ML SH C/12 NPAL</v>
          </cell>
          <cell r="F795" t="str">
            <v>NOSSA</v>
          </cell>
          <cell r="G795" t="str">
            <v>NOSSA PERNAMBUCO</v>
          </cell>
          <cell r="H795">
            <v>5.6759999999999998E-2</v>
          </cell>
          <cell r="I795">
            <v>79430</v>
          </cell>
          <cell r="J795">
            <v>7891991295420</v>
          </cell>
          <cell r="K795">
            <v>7891991295413</v>
          </cell>
        </row>
        <row r="796">
          <cell r="B796">
            <v>1694</v>
          </cell>
          <cell r="C796">
            <v>16949</v>
          </cell>
          <cell r="D796">
            <v>16949</v>
          </cell>
          <cell r="E796" t="str">
            <v>BRAHMA CHOPP GFA VD 1L</v>
          </cell>
          <cell r="F796" t="str">
            <v>BRAHMA</v>
          </cell>
          <cell r="G796" t="str">
            <v>BRAHMA CHOPP</v>
          </cell>
          <cell r="H796">
            <v>0.12</v>
          </cell>
          <cell r="I796">
            <v>39570</v>
          </cell>
          <cell r="J796">
            <v>7891149103041</v>
          </cell>
          <cell r="K796">
            <v>7891149103041</v>
          </cell>
        </row>
        <row r="797">
          <cell r="B797">
            <v>20873</v>
          </cell>
          <cell r="C797">
            <v>208736</v>
          </cell>
          <cell r="D797">
            <v>208736</v>
          </cell>
          <cell r="E797" t="str">
            <v>SUI FRUTAS VERMELHAS LT 269ML SH C/6 NPA</v>
          </cell>
          <cell r="F797" t="str">
            <v>SUI</v>
          </cell>
          <cell r="G797" t="str">
            <v>SUI FRUTAS VERMELHAS</v>
          </cell>
          <cell r="H797">
            <v>1.6140000000000002E-2</v>
          </cell>
          <cell r="I797">
            <v>79648</v>
          </cell>
          <cell r="J797">
            <v>7891991295468</v>
          </cell>
          <cell r="K797">
            <v>7891991295451</v>
          </cell>
        </row>
        <row r="798">
          <cell r="B798">
            <v>20872</v>
          </cell>
          <cell r="C798">
            <v>208728</v>
          </cell>
          <cell r="D798">
            <v>208728</v>
          </cell>
          <cell r="E798" t="str">
            <v>SUI LIMAO LT 269ML SH C/6 NPA</v>
          </cell>
          <cell r="F798" t="str">
            <v>SUI</v>
          </cell>
          <cell r="G798" t="str">
            <v>SUI LIMAO</v>
          </cell>
          <cell r="H798">
            <v>1.6140000000000002E-2</v>
          </cell>
          <cell r="I798">
            <v>79647</v>
          </cell>
          <cell r="J798">
            <v>7891991295444</v>
          </cell>
          <cell r="K798">
            <v>7891991295437</v>
          </cell>
        </row>
        <row r="799">
          <cell r="B799">
            <v>20851</v>
          </cell>
          <cell r="C799">
            <v>208512</v>
          </cell>
          <cell r="D799">
            <v>208512</v>
          </cell>
          <cell r="E799" t="str">
            <v>STELLA ARTOIS LATA XSLEEK 410ML CX C12</v>
          </cell>
          <cell r="F799" t="str">
            <v>STELLA ARTOIS</v>
          </cell>
          <cell r="G799" t="str">
            <v>STELLA ARTOIS</v>
          </cell>
          <cell r="H799">
            <v>4.9200000000000001E-2</v>
          </cell>
          <cell r="I799">
            <v>79514</v>
          </cell>
          <cell r="J799">
            <v>7891991015851</v>
          </cell>
          <cell r="K799">
            <v>7891991015431</v>
          </cell>
        </row>
        <row r="800">
          <cell r="B800">
            <v>20849</v>
          </cell>
          <cell r="C800">
            <v>208496</v>
          </cell>
          <cell r="D800">
            <v>208496</v>
          </cell>
          <cell r="E800" t="str">
            <v>BUDWEISER LATA XSLEEK 410ML CX C12</v>
          </cell>
          <cell r="F800" t="str">
            <v>BUDWEISER</v>
          </cell>
          <cell r="G800" t="str">
            <v>BUDWEISER</v>
          </cell>
          <cell r="H800">
            <v>4.9200000000000001E-2</v>
          </cell>
          <cell r="I800">
            <v>79515</v>
          </cell>
          <cell r="J800">
            <v>7891991015844</v>
          </cell>
          <cell r="K800">
            <v>7891991015523</v>
          </cell>
        </row>
        <row r="801">
          <cell r="B801">
            <v>11334</v>
          </cell>
          <cell r="C801">
            <v>113340</v>
          </cell>
          <cell r="D801">
            <v>105395</v>
          </cell>
          <cell r="E801" t="str">
            <v>BUDWEISER LATA 355ML CAIXA C/24 GT</v>
          </cell>
          <cell r="F801" t="str">
            <v>BUDWEISER</v>
          </cell>
          <cell r="G801" t="str">
            <v>BUDWEISER</v>
          </cell>
          <cell r="H801">
            <v>8.5199999999999998E-2</v>
          </cell>
          <cell r="I801">
            <v>37742</v>
          </cell>
          <cell r="J801">
            <v>18200110474</v>
          </cell>
          <cell r="K801" t="str">
            <v xml:space="preserve">              </v>
          </cell>
        </row>
        <row r="802">
          <cell r="B802">
            <v>20066</v>
          </cell>
          <cell r="C802">
            <v>200667</v>
          </cell>
          <cell r="D802">
            <v>200667</v>
          </cell>
          <cell r="E802" t="str">
            <v>CHOPP MOTIM HIDEOUT BARRIL KEG 30L NPAL</v>
          </cell>
          <cell r="F802" t="str">
            <v>MOTIM</v>
          </cell>
          <cell r="G802" t="str">
            <v>CHOPP MOTIM HIDEOUT</v>
          </cell>
          <cell r="H802">
            <v>0.01</v>
          </cell>
          <cell r="I802">
            <v>76424</v>
          </cell>
          <cell r="J802">
            <v>7898605252800</v>
          </cell>
          <cell r="K802">
            <v>7898605252800</v>
          </cell>
        </row>
        <row r="803">
          <cell r="B803">
            <v>20065</v>
          </cell>
          <cell r="C803">
            <v>200659</v>
          </cell>
          <cell r="D803">
            <v>200659</v>
          </cell>
          <cell r="E803" t="str">
            <v>MOTIM HIDEOUT LN 355ML CX C/12</v>
          </cell>
          <cell r="F803" t="str">
            <v>MOTIM</v>
          </cell>
          <cell r="G803" t="str">
            <v>MOTIM HIDEOUT</v>
          </cell>
          <cell r="H803">
            <v>4.2599999999999999E-2</v>
          </cell>
          <cell r="I803">
            <v>76423</v>
          </cell>
          <cell r="J803">
            <v>17898605252791</v>
          </cell>
          <cell r="K803">
            <v>7898605252794</v>
          </cell>
        </row>
        <row r="804">
          <cell r="B804">
            <v>18669</v>
          </cell>
          <cell r="C804">
            <v>186692</v>
          </cell>
          <cell r="D804">
            <v>186692</v>
          </cell>
          <cell r="E804" t="str">
            <v>WALS NIOBIUM ONE WAY 600ML CX C-12 ARTE</v>
          </cell>
          <cell r="F804" t="str">
            <v>WALS</v>
          </cell>
          <cell r="G804" t="str">
            <v>WALS NIOBIUM</v>
          </cell>
          <cell r="H804">
            <v>7.1999999999999995E-2</v>
          </cell>
          <cell r="I804">
            <v>70239</v>
          </cell>
          <cell r="J804">
            <v>17898605251732</v>
          </cell>
          <cell r="K804">
            <v>7898605251735</v>
          </cell>
        </row>
        <row r="805">
          <cell r="B805">
            <v>20879</v>
          </cell>
          <cell r="C805">
            <v>208793</v>
          </cell>
          <cell r="D805">
            <v>207043</v>
          </cell>
          <cell r="E805" t="str">
            <v>BRAHMA EXTRA PIRAJA BARRIL KEG 50L NPAL</v>
          </cell>
          <cell r="F805" t="str">
            <v>BRAHMA</v>
          </cell>
          <cell r="G805" t="str">
            <v>BRAHMA EXTRA PIRAJA</v>
          </cell>
          <cell r="H805">
            <v>0.01</v>
          </cell>
          <cell r="I805">
            <v>79695</v>
          </cell>
          <cell r="J805">
            <v>7891991295505</v>
          </cell>
          <cell r="K805">
            <v>7891991295505</v>
          </cell>
        </row>
        <row r="806">
          <cell r="B806">
            <v>20889</v>
          </cell>
          <cell r="C806">
            <v>208892</v>
          </cell>
          <cell r="D806">
            <v>208892</v>
          </cell>
          <cell r="E806" t="str">
            <v>WALS MAD LAB CANABRAVA ONE WAY 375ML CX C/12 ARTE</v>
          </cell>
          <cell r="F806" t="str">
            <v>WALS</v>
          </cell>
          <cell r="G806" t="str">
            <v>WALS MAD LAB CANABRAVA</v>
          </cell>
          <cell r="H806">
            <v>4.4999999999999998E-2</v>
          </cell>
          <cell r="I806">
            <v>79787</v>
          </cell>
          <cell r="J806">
            <v>17898605253378</v>
          </cell>
          <cell r="K806">
            <v>7898605253371</v>
          </cell>
        </row>
        <row r="807">
          <cell r="B807">
            <v>19957</v>
          </cell>
          <cell r="C807">
            <v>199570</v>
          </cell>
          <cell r="D807">
            <v>199570</v>
          </cell>
          <cell r="E807" t="str">
            <v>MOTIM CANUDOS ONE WAY 600ML CX C-12 ARTE</v>
          </cell>
          <cell r="F807" t="str">
            <v>MOTIM</v>
          </cell>
          <cell r="G807" t="str">
            <v>MOTIM CANUDOS</v>
          </cell>
          <cell r="H807">
            <v>7.1999999999999995E-2</v>
          </cell>
          <cell r="I807">
            <v>76165</v>
          </cell>
          <cell r="J807">
            <v>17898605252715</v>
          </cell>
          <cell r="K807">
            <v>7898605252718</v>
          </cell>
        </row>
        <row r="808">
          <cell r="B808">
            <v>19964</v>
          </cell>
          <cell r="C808">
            <v>199646</v>
          </cell>
          <cell r="D808">
            <v>199646</v>
          </cell>
          <cell r="E808" t="str">
            <v>CHOPP MOTIM CANUDOS BARRIL KEG 30L NPAL</v>
          </cell>
          <cell r="F808" t="str">
            <v>MOTIM</v>
          </cell>
          <cell r="G808" t="str">
            <v>CHOPP MOTIM CANUDOS</v>
          </cell>
          <cell r="H808">
            <v>0.01</v>
          </cell>
          <cell r="I808">
            <v>76170</v>
          </cell>
          <cell r="J808">
            <v>7898605252756</v>
          </cell>
          <cell r="K808">
            <v>7898605252756</v>
          </cell>
        </row>
        <row r="809">
          <cell r="B809">
            <v>19963</v>
          </cell>
          <cell r="C809">
            <v>199638</v>
          </cell>
          <cell r="D809">
            <v>0</v>
          </cell>
          <cell r="E809" t="str">
            <v>MOTIM CANUDOS LN 355ML CX C/12</v>
          </cell>
          <cell r="F809" t="str">
            <v>MOTIM</v>
          </cell>
          <cell r="G809" t="str">
            <v>MOTIM CANUDOS</v>
          </cell>
          <cell r="H809">
            <v>4.2599999999999999E-2</v>
          </cell>
          <cell r="I809">
            <v>76168</v>
          </cell>
          <cell r="J809">
            <v>17898605252739</v>
          </cell>
          <cell r="K809">
            <v>7898605252732</v>
          </cell>
        </row>
        <row r="810">
          <cell r="B810">
            <v>20895</v>
          </cell>
          <cell r="C810">
            <v>208959</v>
          </cell>
          <cell r="D810">
            <v>208959</v>
          </cell>
          <cell r="E810" t="str">
            <v>WALS MAD LAB DARK COFFEE BREAK ONE WAY 375ML CX C/12 ARTE</v>
          </cell>
          <cell r="F810" t="str">
            <v>WALS</v>
          </cell>
          <cell r="G810" t="str">
            <v>WALS MAD LAB DARK COFFEE BREAK</v>
          </cell>
          <cell r="H810">
            <v>4.4999999999999998E-2</v>
          </cell>
          <cell r="I810">
            <v>79813</v>
          </cell>
          <cell r="J810">
            <v>17898605253408</v>
          </cell>
          <cell r="K810">
            <v>7898605253401</v>
          </cell>
        </row>
        <row r="811">
          <cell r="B811">
            <v>20874</v>
          </cell>
          <cell r="C811">
            <v>208744</v>
          </cell>
          <cell r="D811">
            <v>208744</v>
          </cell>
          <cell r="E811" t="str">
            <v>SERRANA 300ML</v>
          </cell>
          <cell r="F811" t="str">
            <v>ANTARCTICA</v>
          </cell>
          <cell r="G811" t="str">
            <v>SERRANA</v>
          </cell>
          <cell r="H811">
            <v>3.5999999999999997E-2</v>
          </cell>
          <cell r="I811">
            <v>79680</v>
          </cell>
          <cell r="J811">
            <v>7891991295475</v>
          </cell>
          <cell r="K811">
            <v>7891991295475</v>
          </cell>
        </row>
        <row r="812">
          <cell r="B812">
            <v>20883</v>
          </cell>
          <cell r="C812">
            <v>208835</v>
          </cell>
          <cell r="D812">
            <v>208835</v>
          </cell>
          <cell r="E812" t="str">
            <v>FLAMINGO WIT ONE WAY 300ML CX C/12 ARTE</v>
          </cell>
          <cell r="F812" t="str">
            <v>FLAMINGO</v>
          </cell>
          <cell r="G812" t="str">
            <v>FLAMINGO WIT</v>
          </cell>
          <cell r="H812">
            <v>3.5999999999999997E-2</v>
          </cell>
          <cell r="I812">
            <v>79749</v>
          </cell>
          <cell r="J812">
            <v>17898605253347</v>
          </cell>
          <cell r="K812">
            <v>7898605253340</v>
          </cell>
        </row>
        <row r="813">
          <cell r="B813">
            <v>20881</v>
          </cell>
          <cell r="C813">
            <v>208819</v>
          </cell>
          <cell r="D813">
            <v>208819</v>
          </cell>
          <cell r="E813" t="str">
            <v>FLAMINGO LAGER ONE WAY 300ML CX C/12 ARTE</v>
          </cell>
          <cell r="F813" t="str">
            <v>FLAMINGO</v>
          </cell>
          <cell r="G813" t="str">
            <v>FLAMINGO LAGER</v>
          </cell>
          <cell r="H813">
            <v>3.5999999999999997E-2</v>
          </cell>
          <cell r="I813">
            <v>79746</v>
          </cell>
          <cell r="J813">
            <v>17898605253330</v>
          </cell>
          <cell r="K813">
            <v>7898605253333</v>
          </cell>
        </row>
        <row r="814">
          <cell r="B814">
            <v>20893</v>
          </cell>
          <cell r="C814">
            <v>208934</v>
          </cell>
          <cell r="D814">
            <v>208934</v>
          </cell>
          <cell r="E814" t="str">
            <v>WALS MAD LAB TUBERBERRY SALT ONE WAY 375ML CX C/12 ARTE</v>
          </cell>
          <cell r="F814" t="str">
            <v>WALS</v>
          </cell>
          <cell r="G814" t="str">
            <v>WALS MAD LAB TUBERBERRY SALT</v>
          </cell>
          <cell r="H814">
            <v>4.4999999999999998E-2</v>
          </cell>
          <cell r="I814">
            <v>79808</v>
          </cell>
          <cell r="J814">
            <v>17898605253392</v>
          </cell>
          <cell r="K814">
            <v>7898605253395</v>
          </cell>
        </row>
        <row r="815">
          <cell r="B815">
            <v>20885</v>
          </cell>
          <cell r="C815">
            <v>208850</v>
          </cell>
          <cell r="D815">
            <v>208850</v>
          </cell>
          <cell r="E815" t="str">
            <v>FLAMINGO LAGER ONE WAY 600ML CX 12 NPAL</v>
          </cell>
          <cell r="F815" t="str">
            <v>FLAMINGO</v>
          </cell>
          <cell r="G815" t="str">
            <v>FLAMINGO LAGER</v>
          </cell>
          <cell r="H815">
            <v>7.1999999999999995E-2</v>
          </cell>
          <cell r="I815">
            <v>79750</v>
          </cell>
          <cell r="J815">
            <v>17898605253354</v>
          </cell>
          <cell r="K815">
            <v>7898605253357</v>
          </cell>
        </row>
        <row r="816">
          <cell r="B816">
            <v>20887</v>
          </cell>
          <cell r="C816">
            <v>208876</v>
          </cell>
          <cell r="D816">
            <v>208876</v>
          </cell>
          <cell r="E816" t="str">
            <v>FLAMINGO WIT ONE WAY 600ML CX 12 NPAL</v>
          </cell>
          <cell r="F816" t="str">
            <v>FLAMINGO</v>
          </cell>
          <cell r="G816" t="str">
            <v>FLAMINGO WIT</v>
          </cell>
          <cell r="H816">
            <v>7.1999999999999995E-2</v>
          </cell>
          <cell r="I816">
            <v>79762</v>
          </cell>
          <cell r="J816">
            <v>17898605253361</v>
          </cell>
          <cell r="K816">
            <v>7898605253364</v>
          </cell>
        </row>
        <row r="817">
          <cell r="B817">
            <v>18652</v>
          </cell>
          <cell r="C817">
            <v>186528</v>
          </cell>
          <cell r="D817">
            <v>186528</v>
          </cell>
          <cell r="E817" t="str">
            <v>GOOSE ISLAND PARKA PORTER ONE WAY 355ML CX C/4 SIX PACK</v>
          </cell>
          <cell r="F817" t="str">
            <v>GOOSE ISLAND</v>
          </cell>
          <cell r="G817" t="str">
            <v>GOOSE ISLAND PARKA PORTER</v>
          </cell>
          <cell r="H817">
            <v>8.5199999999999998E-2</v>
          </cell>
          <cell r="I817">
            <v>69121</v>
          </cell>
          <cell r="J817">
            <v>736920111198</v>
          </cell>
          <cell r="K817">
            <v>736920111174</v>
          </cell>
        </row>
        <row r="818">
          <cell r="B818">
            <v>20343</v>
          </cell>
          <cell r="C818">
            <v>203430</v>
          </cell>
          <cell r="D818">
            <v>203430</v>
          </cell>
          <cell r="E818" t="str">
            <v>COLORADO BRASIL COM S FEVEREIRO ONE WAY 600ML CX C-12 ARTE</v>
          </cell>
          <cell r="F818" t="str">
            <v>COLORADO</v>
          </cell>
          <cell r="G818" t="str">
            <v>COLORADO BRASIL COM S FEVEREIRO</v>
          </cell>
          <cell r="H818">
            <v>7.1999999999999995E-2</v>
          </cell>
          <cell r="I818">
            <v>77742</v>
          </cell>
          <cell r="J818">
            <v>17898605253118</v>
          </cell>
          <cell r="K818">
            <v>7898605253111</v>
          </cell>
        </row>
        <row r="819">
          <cell r="B819">
            <v>20877</v>
          </cell>
          <cell r="C819">
            <v>208777</v>
          </cell>
          <cell r="D819">
            <v>208777</v>
          </cell>
          <cell r="E819" t="str">
            <v>CHOPP FLAMINGO LAGER BARRIL KEG 30L NPAL</v>
          </cell>
          <cell r="F819" t="str">
            <v>FLAMINGO</v>
          </cell>
          <cell r="G819" t="str">
            <v>CHOPP FLAMINGO LAGER</v>
          </cell>
          <cell r="H819">
            <v>0.01</v>
          </cell>
          <cell r="I819">
            <v>79693</v>
          </cell>
          <cell r="J819">
            <v>7898605253319</v>
          </cell>
          <cell r="K819">
            <v>7898605253319</v>
          </cell>
        </row>
        <row r="820">
          <cell r="B820">
            <v>20878</v>
          </cell>
          <cell r="C820">
            <v>208785</v>
          </cell>
          <cell r="D820">
            <v>208785</v>
          </cell>
          <cell r="E820" t="str">
            <v>CHOPP FLAMINGO WIT BARRIL KEG 30L NPAL</v>
          </cell>
          <cell r="F820" t="str">
            <v>FLAMINGO</v>
          </cell>
          <cell r="G820" t="str">
            <v>CHOPP FLAMINGO WIT</v>
          </cell>
          <cell r="H820">
            <v>0.01</v>
          </cell>
          <cell r="I820">
            <v>79694</v>
          </cell>
          <cell r="J820">
            <v>7898605253326</v>
          </cell>
          <cell r="K820">
            <v>7898605253326</v>
          </cell>
        </row>
        <row r="821">
          <cell r="B821">
            <v>20865</v>
          </cell>
          <cell r="C821">
            <v>208652</v>
          </cell>
          <cell r="D821">
            <v>208652</v>
          </cell>
          <cell r="E821" t="str">
            <v>MIKES HSW TANGERINA N LT SLEEK 350ML SH C 12</v>
          </cell>
          <cell r="F821" t="str">
            <v>MIKES</v>
          </cell>
          <cell r="G821" t="str">
            <v>MIKES HSW TANGERINA N</v>
          </cell>
          <cell r="H821">
            <v>4.2000000000000003E-2</v>
          </cell>
          <cell r="I821">
            <v>79606</v>
          </cell>
          <cell r="J821">
            <v>17898605253309</v>
          </cell>
          <cell r="K821">
            <v>7898605253302</v>
          </cell>
        </row>
        <row r="822">
          <cell r="B822">
            <v>20710</v>
          </cell>
          <cell r="C822">
            <v>207100</v>
          </cell>
          <cell r="D822">
            <v>207100</v>
          </cell>
          <cell r="E822" t="str">
            <v>WALS PEQUI DO NORTE ONE WAY 600ML CX C/12 ARTE</v>
          </cell>
          <cell r="F822" t="str">
            <v>WALS</v>
          </cell>
          <cell r="G822" t="str">
            <v>WALS PEQUI DO NORTE</v>
          </cell>
          <cell r="H822">
            <v>7.1999999999999995E-2</v>
          </cell>
          <cell r="I822">
            <v>78870</v>
          </cell>
          <cell r="J822">
            <v>17898605253255</v>
          </cell>
          <cell r="K822">
            <v>7898605253258</v>
          </cell>
        </row>
        <row r="823">
          <cell r="B823">
            <v>20967</v>
          </cell>
          <cell r="C823">
            <v>209676</v>
          </cell>
          <cell r="D823">
            <v>209676</v>
          </cell>
          <cell r="E823" t="str">
            <v>MOHAVE DIABLO LN 355ML CX C/12</v>
          </cell>
          <cell r="F823" t="str">
            <v>MOHAVE</v>
          </cell>
          <cell r="G823" t="str">
            <v>MOHAVE DIABLO</v>
          </cell>
          <cell r="H823">
            <v>4.2599999999999999E-2</v>
          </cell>
          <cell r="I823">
            <v>80146</v>
          </cell>
          <cell r="J823">
            <v>17898605253460</v>
          </cell>
          <cell r="K823">
            <v>7898605253463</v>
          </cell>
        </row>
        <row r="824">
          <cell r="B824">
            <v>21225</v>
          </cell>
          <cell r="C824">
            <v>212258</v>
          </cell>
          <cell r="D824">
            <v>172619</v>
          </cell>
          <cell r="E824" t="str">
            <v>CHOPP COLORADO NANO BARRIL KEG 10L N PAL</v>
          </cell>
          <cell r="F824" t="str">
            <v>COLORADO</v>
          </cell>
          <cell r="G824" t="str">
            <v>CHOPP COLORADO NANO</v>
          </cell>
          <cell r="H824">
            <v>0.01</v>
          </cell>
          <cell r="I824">
            <v>81517</v>
          </cell>
          <cell r="J824">
            <v>7898605253609</v>
          </cell>
          <cell r="K824">
            <v>7898605253609</v>
          </cell>
        </row>
        <row r="825">
          <cell r="B825">
            <v>21389</v>
          </cell>
          <cell r="C825">
            <v>213892</v>
          </cell>
          <cell r="D825">
            <v>152470</v>
          </cell>
          <cell r="E825" t="str">
            <v>SKOL BEATS SENSES LT 269ML SH C15 NPAL PROMO PACK</v>
          </cell>
          <cell r="F825" t="str">
            <v>SKOL</v>
          </cell>
          <cell r="G825" t="str">
            <v>SKOL BEATS SENSES</v>
          </cell>
          <cell r="H825">
            <v>4.0349999999999997E-2</v>
          </cell>
          <cell r="I825">
            <v>82073</v>
          </cell>
          <cell r="J825">
            <v>7891991296953</v>
          </cell>
          <cell r="K825">
            <v>7891149105564</v>
          </cell>
        </row>
        <row r="826">
          <cell r="B826">
            <v>21275</v>
          </cell>
          <cell r="C826">
            <v>212753</v>
          </cell>
          <cell r="D826">
            <v>212753</v>
          </cell>
          <cell r="E826" t="str">
            <v>BRAHMA DUPLO MALTE ONE WAY 600ML CX 12</v>
          </cell>
          <cell r="F826" t="str">
            <v>BRAHMA</v>
          </cell>
          <cell r="G826" t="str">
            <v>BRAHMA DUPLO MALTE</v>
          </cell>
          <cell r="H826">
            <v>7.1999999999999995E-2</v>
          </cell>
          <cell r="I826">
            <v>81676</v>
          </cell>
          <cell r="J826">
            <v>7891991296779</v>
          </cell>
          <cell r="K826">
            <v>7891149000142</v>
          </cell>
        </row>
        <row r="827">
          <cell r="B827">
            <v>20837</v>
          </cell>
          <cell r="C827">
            <v>208371</v>
          </cell>
          <cell r="D827">
            <v>208371</v>
          </cell>
          <cell r="E827" t="str">
            <v>GOOSE ISLAND 312 LATA 355ML TWELVE-PACK BANDEJA C/2</v>
          </cell>
          <cell r="F827" t="str">
            <v>GOOSE ISLAND</v>
          </cell>
          <cell r="G827" t="str">
            <v>GOOSE ISLAND 312</v>
          </cell>
          <cell r="H827">
            <v>8.5199999999999998E-2</v>
          </cell>
          <cell r="I827">
            <v>57961</v>
          </cell>
          <cell r="J827">
            <v>736920113093</v>
          </cell>
          <cell r="K827">
            <v>736920113086</v>
          </cell>
        </row>
        <row r="828">
          <cell r="B828">
            <v>21113</v>
          </cell>
          <cell r="C828">
            <v>211136</v>
          </cell>
          <cell r="D828">
            <v>211136</v>
          </cell>
          <cell r="E828" t="str">
            <v>STELLA ARTOIS SEM GLUTEN LONG NECK 330ML SIX-PACK SHRINK C/4</v>
          </cell>
          <cell r="F828" t="str">
            <v>STELLA ARTOIS</v>
          </cell>
          <cell r="G828" t="str">
            <v>STELLA ARTOIS SEM GLUTEN</v>
          </cell>
          <cell r="H828">
            <v>7.9200000000000007E-2</v>
          </cell>
          <cell r="I828">
            <v>80892</v>
          </cell>
          <cell r="J828">
            <v>7891991296465</v>
          </cell>
          <cell r="K828">
            <v>7891991296441</v>
          </cell>
        </row>
        <row r="829">
          <cell r="B829">
            <v>15355</v>
          </cell>
          <cell r="C829">
            <v>153551</v>
          </cell>
          <cell r="D829">
            <v>153544</v>
          </cell>
          <cell r="E829" t="str">
            <v>BOHEMIA 838 PALE ALE BARRIL KEG 50L CERV</v>
          </cell>
          <cell r="F829" t="str">
            <v>BOHEMIA</v>
          </cell>
          <cell r="G829" t="str">
            <v>BOHEMIA 838 PALE ALE</v>
          </cell>
          <cell r="H829">
            <v>0.01</v>
          </cell>
          <cell r="I829">
            <v>53767</v>
          </cell>
          <cell r="J829">
            <v>7891991013208</v>
          </cell>
          <cell r="K829">
            <v>7891991013208</v>
          </cell>
        </row>
        <row r="830">
          <cell r="B830">
            <v>15353</v>
          </cell>
          <cell r="C830">
            <v>153536</v>
          </cell>
          <cell r="D830">
            <v>153528</v>
          </cell>
          <cell r="E830" t="str">
            <v>CHOPP BOHEMIA 14 WEISS BARRIL KEG 50L</v>
          </cell>
          <cell r="F830" t="str">
            <v>BOHEMIA</v>
          </cell>
          <cell r="G830" t="str">
            <v>CHOPP BOHEMIA 14 WEISS</v>
          </cell>
          <cell r="H830">
            <v>0.01</v>
          </cell>
          <cell r="I830">
            <v>53765</v>
          </cell>
          <cell r="J830">
            <v>7891991013185</v>
          </cell>
          <cell r="K830">
            <v>7891991013185</v>
          </cell>
        </row>
        <row r="831">
          <cell r="B831">
            <v>1703</v>
          </cell>
          <cell r="C831">
            <v>17038</v>
          </cell>
          <cell r="D831">
            <v>17038</v>
          </cell>
          <cell r="E831" t="str">
            <v>SKOL LT 269ML SH C/15</v>
          </cell>
          <cell r="F831" t="str">
            <v>SKOL</v>
          </cell>
          <cell r="G831" t="str">
            <v>SKOL</v>
          </cell>
          <cell r="H831">
            <v>4.0349999999999997E-2</v>
          </cell>
          <cell r="I831">
            <v>38781</v>
          </cell>
          <cell r="J831">
            <v>7891149103119</v>
          </cell>
          <cell r="K831">
            <v>7891149103102</v>
          </cell>
        </row>
        <row r="832">
          <cell r="B832">
            <v>20702</v>
          </cell>
          <cell r="C832">
            <v>207027</v>
          </cell>
          <cell r="D832">
            <v>207027</v>
          </cell>
          <cell r="E832" t="str">
            <v>CHOPP COLORADO BRASIL C S BARRIL KEG 30L NPAL</v>
          </cell>
          <cell r="F832" t="str">
            <v>COLORADO</v>
          </cell>
          <cell r="G832" t="str">
            <v>CHOPP COLORADO BRASIL C S</v>
          </cell>
          <cell r="H832">
            <v>0.01</v>
          </cell>
          <cell r="I832">
            <v>78854</v>
          </cell>
          <cell r="J832">
            <v>7898605253234</v>
          </cell>
          <cell r="K832">
            <v>7898605253234</v>
          </cell>
        </row>
        <row r="833">
          <cell r="B833">
            <v>13541</v>
          </cell>
          <cell r="C833">
            <v>135418</v>
          </cell>
          <cell r="D833">
            <v>135418</v>
          </cell>
          <cell r="E833" t="str">
            <v>ANTARCTICA SUBZERO 300ML</v>
          </cell>
          <cell r="F833" t="str">
            <v>ANTARCTICA</v>
          </cell>
          <cell r="G833" t="str">
            <v>ANTARCTICA SUBZERO</v>
          </cell>
          <cell r="H833">
            <v>3.5999999999999997E-2</v>
          </cell>
          <cell r="I833">
            <v>46060</v>
          </cell>
          <cell r="J833">
            <v>7891991011860</v>
          </cell>
          <cell r="K833">
            <v>7891991011860</v>
          </cell>
        </row>
        <row r="834">
          <cell r="B834">
            <v>21423</v>
          </cell>
          <cell r="C834">
            <v>214239</v>
          </cell>
          <cell r="D834">
            <v>37333</v>
          </cell>
          <cell r="E834" t="str">
            <v>BOHEMIA NOVA EMBALAGEM 600ML CO NO</v>
          </cell>
          <cell r="F834" t="str">
            <v>BOHEMIA</v>
          </cell>
          <cell r="G834" t="str">
            <v>BOHEMIA NOVA EMBALAGEM</v>
          </cell>
          <cell r="H834">
            <v>7.1999999999999995E-2</v>
          </cell>
          <cell r="I834">
            <v>82252</v>
          </cell>
          <cell r="J834">
            <v>7891991297097</v>
          </cell>
          <cell r="K834">
            <v>7891991297097</v>
          </cell>
        </row>
        <row r="835">
          <cell r="B835">
            <v>21424</v>
          </cell>
          <cell r="C835">
            <v>214247</v>
          </cell>
          <cell r="D835">
            <v>17434</v>
          </cell>
          <cell r="E835" t="str">
            <v>ANTARCTICA PILSEN GFA VD 1L SE</v>
          </cell>
          <cell r="F835" t="str">
            <v>ANTARCTICA</v>
          </cell>
          <cell r="G835" t="str">
            <v>ANTARCTICA PILSEN</v>
          </cell>
          <cell r="H835">
            <v>0.12</v>
          </cell>
          <cell r="I835">
            <v>82253</v>
          </cell>
          <cell r="J835">
            <v>7891991297127</v>
          </cell>
          <cell r="K835">
            <v>7891991297127</v>
          </cell>
        </row>
        <row r="836">
          <cell r="B836">
            <v>21425</v>
          </cell>
          <cell r="C836">
            <v>214254</v>
          </cell>
          <cell r="D836">
            <v>25387</v>
          </cell>
          <cell r="E836" t="str">
            <v>ANTARCTICA PILSEN 600ML CO</v>
          </cell>
          <cell r="F836" t="str">
            <v>ANTARCTICA</v>
          </cell>
          <cell r="G836" t="str">
            <v>ANTARCTICA PILSEN</v>
          </cell>
          <cell r="H836">
            <v>7.1999999999999995E-2</v>
          </cell>
          <cell r="I836">
            <v>82254</v>
          </cell>
          <cell r="J836">
            <v>7891991297134</v>
          </cell>
          <cell r="K836">
            <v>7891991297134</v>
          </cell>
        </row>
        <row r="837">
          <cell r="B837">
            <v>21420</v>
          </cell>
          <cell r="C837">
            <v>214205</v>
          </cell>
          <cell r="D837">
            <v>37333</v>
          </cell>
          <cell r="E837" t="str">
            <v>BOHEMIA NOVA EMBALAGEM 600ML SUL</v>
          </cell>
          <cell r="F837" t="str">
            <v>BOHEMIA</v>
          </cell>
          <cell r="G837" t="str">
            <v>BOHEMIA NOVA EMBALAGEM</v>
          </cell>
          <cell r="H837">
            <v>7.1999999999999995E-2</v>
          </cell>
          <cell r="I837">
            <v>82247</v>
          </cell>
          <cell r="J837">
            <v>7891991297097</v>
          </cell>
          <cell r="K837">
            <v>7891991297097</v>
          </cell>
        </row>
        <row r="838">
          <cell r="B838">
            <v>20352</v>
          </cell>
          <cell r="C838">
            <v>203521</v>
          </cell>
          <cell r="D838">
            <v>203521</v>
          </cell>
          <cell r="E838" t="str">
            <v>COLORADO BRASIL COM S ABRIL ONE WAY 600ML CX C-12 ARTE</v>
          </cell>
          <cell r="F838" t="str">
            <v>COLORADO</v>
          </cell>
          <cell r="G838" t="str">
            <v>COLORADO BRASIL COM S ABRIL</v>
          </cell>
          <cell r="H838">
            <v>7.1999999999999995E-2</v>
          </cell>
          <cell r="I838">
            <v>77772</v>
          </cell>
          <cell r="J838">
            <v>17898605253132</v>
          </cell>
          <cell r="K838">
            <v>7898605253135</v>
          </cell>
        </row>
        <row r="839">
          <cell r="B839">
            <v>21421</v>
          </cell>
          <cell r="C839">
            <v>214213</v>
          </cell>
          <cell r="D839">
            <v>37333</v>
          </cell>
          <cell r="E839" t="str">
            <v>BOHEMIA NOVA EMBALAGEM 600ML SE</v>
          </cell>
          <cell r="F839" t="str">
            <v>BOHEMIA</v>
          </cell>
          <cell r="G839" t="str">
            <v>BOHEMIA NOVA EMBALAGEM</v>
          </cell>
          <cell r="H839">
            <v>7.1999999999999995E-2</v>
          </cell>
          <cell r="I839">
            <v>82250</v>
          </cell>
          <cell r="J839">
            <v>7891991297097</v>
          </cell>
          <cell r="K839">
            <v>7891991297097</v>
          </cell>
        </row>
        <row r="840">
          <cell r="B840">
            <v>18601</v>
          </cell>
          <cell r="C840">
            <v>186015</v>
          </cell>
          <cell r="D840">
            <v>186015</v>
          </cell>
          <cell r="E840" t="str">
            <v>BOHEMIA OLD ALE ONE WAY 600ML CX 12 NPAL</v>
          </cell>
          <cell r="F840" t="str">
            <v>BOHEMIA</v>
          </cell>
          <cell r="G840" t="str">
            <v>BOHEMIA OLD ALE</v>
          </cell>
          <cell r="H840">
            <v>7.1999999999999995E-2</v>
          </cell>
          <cell r="I840">
            <v>69853</v>
          </cell>
          <cell r="J840">
            <v>7891991015141</v>
          </cell>
          <cell r="K840">
            <v>7891991015134</v>
          </cell>
        </row>
        <row r="841">
          <cell r="B841">
            <v>20891</v>
          </cell>
          <cell r="C841">
            <v>208918</v>
          </cell>
          <cell r="D841">
            <v>208918</v>
          </cell>
          <cell r="E841" t="str">
            <v>WALS MAD LAB AROEIRA ONE WAY 375ML CX C/12 ARTE</v>
          </cell>
          <cell r="F841" t="str">
            <v>WALS</v>
          </cell>
          <cell r="G841" t="str">
            <v>WALS MAD LAB AROEIRA</v>
          </cell>
          <cell r="H841">
            <v>4.4999999999999998E-2</v>
          </cell>
          <cell r="I841">
            <v>79796</v>
          </cell>
          <cell r="J841">
            <v>17898605253385</v>
          </cell>
          <cell r="K841">
            <v>7898605253388</v>
          </cell>
        </row>
        <row r="842">
          <cell r="B842">
            <v>17821</v>
          </cell>
          <cell r="C842">
            <v>178210</v>
          </cell>
          <cell r="D842">
            <v>157990</v>
          </cell>
          <cell r="E842" t="str">
            <v>GOOSE JULIET ONE WAY 765ML C/6</v>
          </cell>
          <cell r="F842" t="str">
            <v>GOOSE ISLAND</v>
          </cell>
          <cell r="G842" t="str">
            <v>GOOSE JULIET</v>
          </cell>
          <cell r="H842">
            <v>4.5900000000000003E-2</v>
          </cell>
          <cell r="I842">
            <v>63056</v>
          </cell>
          <cell r="J842">
            <v>736920115554</v>
          </cell>
          <cell r="K842">
            <v>736920113529</v>
          </cell>
        </row>
        <row r="843">
          <cell r="B843">
            <v>16344</v>
          </cell>
          <cell r="C843">
            <v>163444</v>
          </cell>
          <cell r="D843">
            <v>163444</v>
          </cell>
          <cell r="E843" t="str">
            <v>COLORADO YBA-YA ONE WAY 600ML CX C-12 ARTE</v>
          </cell>
          <cell r="F843" t="str">
            <v>COLORADO</v>
          </cell>
          <cell r="G843" t="str">
            <v>COLORADO YBA-YA</v>
          </cell>
          <cell r="H843">
            <v>7.1999999999999995E-2</v>
          </cell>
          <cell r="I843">
            <v>58076</v>
          </cell>
          <cell r="J843">
            <v>17898605250100</v>
          </cell>
          <cell r="K843">
            <v>7898605250103</v>
          </cell>
        </row>
        <row r="844">
          <cell r="B844">
            <v>20252</v>
          </cell>
          <cell r="C844">
            <v>202523</v>
          </cell>
          <cell r="D844">
            <v>202523</v>
          </cell>
          <cell r="E844" t="str">
            <v>SKOL BEATS SENSES CAPSULA 44,0 ML CX C 10</v>
          </cell>
          <cell r="F844" t="str">
            <v>SKOL</v>
          </cell>
          <cell r="G844" t="str">
            <v>SKOL BEATS SENSES</v>
          </cell>
          <cell r="H844">
            <v>4.4000000000000003E-3</v>
          </cell>
          <cell r="I844">
            <v>77414</v>
          </cell>
          <cell r="J844">
            <v>7898960329889</v>
          </cell>
          <cell r="K844">
            <v>7898960329872</v>
          </cell>
        </row>
        <row r="845">
          <cell r="B845">
            <v>21023</v>
          </cell>
          <cell r="C845">
            <v>210237</v>
          </cell>
          <cell r="D845">
            <v>210237</v>
          </cell>
          <cell r="E845" t="str">
            <v>COLORADO LAGER LATA XSLEEK 410ML CX C12</v>
          </cell>
          <cell r="F845" t="str">
            <v>COLORADO</v>
          </cell>
          <cell r="G845" t="str">
            <v>COLORADO LAGER</v>
          </cell>
          <cell r="H845">
            <v>4.9200000000000001E-2</v>
          </cell>
          <cell r="I845">
            <v>80375</v>
          </cell>
          <cell r="J845">
            <v>27898605251784</v>
          </cell>
          <cell r="K845">
            <v>7898605251780</v>
          </cell>
        </row>
        <row r="846">
          <cell r="B846">
            <v>21025</v>
          </cell>
          <cell r="C846">
            <v>210252</v>
          </cell>
          <cell r="D846">
            <v>210252</v>
          </cell>
          <cell r="E846" t="str">
            <v>COLORADO APPIA LATA XSLEEK 410ML CX C12</v>
          </cell>
          <cell r="F846" t="str">
            <v>COLORADO</v>
          </cell>
          <cell r="G846" t="str">
            <v>COLORADO APPIA</v>
          </cell>
          <cell r="H846">
            <v>4.9200000000000001E-2</v>
          </cell>
          <cell r="I846">
            <v>80376</v>
          </cell>
          <cell r="J846">
            <v>37898605251699</v>
          </cell>
          <cell r="K846">
            <v>7898605251698</v>
          </cell>
        </row>
        <row r="847">
          <cell r="B847">
            <v>21422</v>
          </cell>
          <cell r="C847">
            <v>214221</v>
          </cell>
          <cell r="D847">
            <v>37333</v>
          </cell>
          <cell r="E847" t="str">
            <v>BOHEMIA NOVA EMBALAGEM 600ML NE MG</v>
          </cell>
          <cell r="F847" t="str">
            <v>BOHEMIA</v>
          </cell>
          <cell r="G847" t="str">
            <v>BOHEMIA NOVA EMBALAGEM</v>
          </cell>
          <cell r="H847">
            <v>7.1999999999999995E-2</v>
          </cell>
          <cell r="I847">
            <v>82251</v>
          </cell>
          <cell r="J847">
            <v>7891991297097</v>
          </cell>
          <cell r="K847">
            <v>7891991297097</v>
          </cell>
        </row>
        <row r="848">
          <cell r="B848">
            <v>21116</v>
          </cell>
          <cell r="C848">
            <v>211169</v>
          </cell>
          <cell r="D848">
            <v>211169</v>
          </cell>
          <cell r="E848" t="str">
            <v>SKOL BEATS GT LONG NECK 313ML SIX-PACK SH C/4</v>
          </cell>
          <cell r="F848" t="str">
            <v>SKOL</v>
          </cell>
          <cell r="G848" t="str">
            <v>SKOL BEATS GT</v>
          </cell>
          <cell r="H848">
            <v>7.5120000000000006E-2</v>
          </cell>
          <cell r="I848">
            <v>80893</v>
          </cell>
          <cell r="J848">
            <v>7891991296496</v>
          </cell>
          <cell r="K848">
            <v>7891991296472</v>
          </cell>
        </row>
        <row r="849">
          <cell r="B849">
            <v>21503</v>
          </cell>
          <cell r="C849">
            <v>215038</v>
          </cell>
          <cell r="D849">
            <v>215038</v>
          </cell>
          <cell r="E849" t="str">
            <v>PATAGONIA 24.7 LN 355ML CX C/12</v>
          </cell>
          <cell r="F849" t="str">
            <v>PATAGONIA</v>
          </cell>
          <cell r="G849" t="str">
            <v>PATAGONIA 24.7</v>
          </cell>
          <cell r="H849">
            <v>4.2599999999999999E-2</v>
          </cell>
          <cell r="I849">
            <v>82736</v>
          </cell>
          <cell r="J849">
            <v>7891991297257</v>
          </cell>
          <cell r="K849">
            <v>7891991297240</v>
          </cell>
        </row>
        <row r="850">
          <cell r="B850">
            <v>19009</v>
          </cell>
          <cell r="C850">
            <v>190090</v>
          </cell>
          <cell r="D850">
            <v>190090</v>
          </cell>
          <cell r="E850" t="str">
            <v>SUI LIMAO BARRIL KEG 30L NPAL</v>
          </cell>
          <cell r="F850" t="str">
            <v>SUI</v>
          </cell>
          <cell r="G850" t="str">
            <v>SUI LIMAO</v>
          </cell>
          <cell r="H850">
            <v>0.01</v>
          </cell>
          <cell r="I850">
            <v>71321</v>
          </cell>
          <cell r="J850">
            <v>7891149109302</v>
          </cell>
          <cell r="K850">
            <v>7891149109302</v>
          </cell>
        </row>
        <row r="851">
          <cell r="B851">
            <v>15333</v>
          </cell>
          <cell r="C851">
            <v>153338</v>
          </cell>
          <cell r="D851">
            <v>153270</v>
          </cell>
          <cell r="E851" t="str">
            <v>CHOPP COLORADO ITHACA BARRIL KEG 10L NPAL</v>
          </cell>
          <cell r="F851" t="str">
            <v>COLORADO</v>
          </cell>
          <cell r="G851" t="str">
            <v>CHOPP COLORADO ITHACA</v>
          </cell>
          <cell r="H851">
            <v>0.01</v>
          </cell>
          <cell r="I851">
            <v>53666</v>
          </cell>
          <cell r="J851">
            <v>7898925943051</v>
          </cell>
          <cell r="K851">
            <v>7898925943051</v>
          </cell>
        </row>
        <row r="852">
          <cell r="B852">
            <v>15409</v>
          </cell>
          <cell r="C852">
            <v>154096</v>
          </cell>
          <cell r="D852">
            <v>153270</v>
          </cell>
          <cell r="E852" t="str">
            <v>CHOPP COLORADO ITHACA BARRIL KEG 20L</v>
          </cell>
          <cell r="F852" t="str">
            <v>COLORADO</v>
          </cell>
          <cell r="G852" t="str">
            <v>CHOPP COLORADO ITHACA</v>
          </cell>
          <cell r="H852">
            <v>0.01</v>
          </cell>
          <cell r="I852">
            <v>53960</v>
          </cell>
          <cell r="J852">
            <v>7898925943914</v>
          </cell>
          <cell r="K852">
            <v>7898925943914</v>
          </cell>
        </row>
        <row r="853">
          <cell r="B853">
            <v>21501</v>
          </cell>
          <cell r="C853">
            <v>215012</v>
          </cell>
          <cell r="D853">
            <v>215012</v>
          </cell>
          <cell r="E853" t="str">
            <v>COLORADO LAGER LN 355ML CX C/12</v>
          </cell>
          <cell r="F853" t="str">
            <v>COLORADO</v>
          </cell>
          <cell r="G853" t="str">
            <v>COLORADO LAGER</v>
          </cell>
          <cell r="H853">
            <v>4.2599999999999999E-2</v>
          </cell>
          <cell r="I853">
            <v>82724</v>
          </cell>
          <cell r="J853">
            <v>17898605253774</v>
          </cell>
          <cell r="K853">
            <v>7898605253777</v>
          </cell>
        </row>
        <row r="854">
          <cell r="B854">
            <v>21572</v>
          </cell>
          <cell r="C854">
            <v>215723</v>
          </cell>
          <cell r="D854">
            <v>115188</v>
          </cell>
          <cell r="E854" t="str">
            <v>SKOL ONE WAY 300ML CXPAP12 MULTPACK</v>
          </cell>
          <cell r="F854" t="str">
            <v>SKOL</v>
          </cell>
          <cell r="G854" t="str">
            <v>SKOL</v>
          </cell>
          <cell r="H854">
            <v>3.5999999999999997E-2</v>
          </cell>
          <cell r="I854">
            <v>82990</v>
          </cell>
          <cell r="J854">
            <v>7891991297363</v>
          </cell>
          <cell r="K854">
            <v>7891991297363</v>
          </cell>
        </row>
        <row r="855">
          <cell r="B855">
            <v>18765</v>
          </cell>
          <cell r="C855">
            <v>187658</v>
          </cell>
          <cell r="D855">
            <v>182436</v>
          </cell>
          <cell r="E855" t="str">
            <v>PATAGONIA WEISSE NACIONAL LATA 473ML 6PACK CARTAO</v>
          </cell>
          <cell r="F855" t="str">
            <v>PATAGONIA</v>
          </cell>
          <cell r="G855" t="str">
            <v>PATAGONIA WEISSE NACIONAL</v>
          </cell>
          <cell r="H855">
            <v>2.8379999999999999E-2</v>
          </cell>
          <cell r="I855">
            <v>70607</v>
          </cell>
          <cell r="J855">
            <v>7891149108671</v>
          </cell>
          <cell r="K855">
            <v>7891149108176</v>
          </cell>
        </row>
        <row r="856">
          <cell r="B856">
            <v>21385</v>
          </cell>
          <cell r="C856">
            <v>213850</v>
          </cell>
          <cell r="D856">
            <v>198135</v>
          </cell>
          <cell r="E856" t="str">
            <v>SKOL BEATS GT LT 269ML SH C15 NPAL PROMO PACK</v>
          </cell>
          <cell r="F856" t="str">
            <v>SKOL</v>
          </cell>
          <cell r="G856" t="str">
            <v>SKOL BEATS GT</v>
          </cell>
          <cell r="H856">
            <v>4.0349999999999997E-2</v>
          </cell>
          <cell r="I856">
            <v>82047</v>
          </cell>
          <cell r="J856">
            <v>7891991296939</v>
          </cell>
          <cell r="K856">
            <v>7891149840878</v>
          </cell>
        </row>
        <row r="857">
          <cell r="B857">
            <v>21574</v>
          </cell>
          <cell r="C857">
            <v>215749</v>
          </cell>
          <cell r="D857">
            <v>38034</v>
          </cell>
          <cell r="E857" t="str">
            <v>BRAHMA CHOPP ONE WAY 300ML CXPAP12 MULTPACK</v>
          </cell>
          <cell r="F857" t="str">
            <v>BRAHMA</v>
          </cell>
          <cell r="G857" t="str">
            <v>BRAHMA CHOPP</v>
          </cell>
          <cell r="H857">
            <v>3.5999999999999997E-2</v>
          </cell>
          <cell r="I857">
            <v>83021</v>
          </cell>
          <cell r="J857">
            <v>7891991297370</v>
          </cell>
          <cell r="K857">
            <v>7891991297370</v>
          </cell>
        </row>
        <row r="858">
          <cell r="B858">
            <v>21558</v>
          </cell>
          <cell r="C858">
            <v>215582</v>
          </cell>
          <cell r="D858">
            <v>25387</v>
          </cell>
          <cell r="E858" t="str">
            <v>ANTARCTICA PILSEN 600ML RJ</v>
          </cell>
          <cell r="F858" t="str">
            <v>ANTARCTICA</v>
          </cell>
          <cell r="G858" t="str">
            <v>ANTARCTICA PILSEN</v>
          </cell>
          <cell r="H858">
            <v>7.1999999999999995E-2</v>
          </cell>
          <cell r="I858">
            <v>82971</v>
          </cell>
          <cell r="J858">
            <v>7891991297134</v>
          </cell>
          <cell r="K858">
            <v>7891991297134</v>
          </cell>
        </row>
        <row r="859">
          <cell r="B859">
            <v>18764</v>
          </cell>
          <cell r="C859">
            <v>187641</v>
          </cell>
          <cell r="D859">
            <v>182410</v>
          </cell>
          <cell r="E859" t="str">
            <v>PATAGONIA BOH PILS NACIONAL LATA 473ML 6PACK CARTAO</v>
          </cell>
          <cell r="F859" t="str">
            <v>PATAGONIA</v>
          </cell>
          <cell r="G859" t="str">
            <v>PATAGONIA BOH PILS NACIONAL</v>
          </cell>
          <cell r="H859">
            <v>2.8379999999999999E-2</v>
          </cell>
          <cell r="I859">
            <v>70602</v>
          </cell>
          <cell r="J859">
            <v>7891149108664</v>
          </cell>
          <cell r="K859">
            <v>7891149108138</v>
          </cell>
        </row>
        <row r="860">
          <cell r="B860">
            <v>21086</v>
          </cell>
          <cell r="C860">
            <v>210864</v>
          </cell>
          <cell r="D860">
            <v>210211</v>
          </cell>
          <cell r="E860" t="str">
            <v>WALS SESSION FREE LONG NECK 355ML SIX-PACK CAIXA C/4</v>
          </cell>
          <cell r="F860" t="str">
            <v>WALS</v>
          </cell>
          <cell r="G860" t="str">
            <v>WALS SESSION FREE</v>
          </cell>
          <cell r="H860">
            <v>8.5199999999999998E-2</v>
          </cell>
          <cell r="I860">
            <v>80679</v>
          </cell>
          <cell r="J860">
            <v>17898605253545</v>
          </cell>
          <cell r="K860">
            <v>7898605251995</v>
          </cell>
        </row>
        <row r="861">
          <cell r="B861">
            <v>21676</v>
          </cell>
          <cell r="C861">
            <v>216762</v>
          </cell>
          <cell r="D861">
            <v>216762</v>
          </cell>
          <cell r="E861" t="str">
            <v>COLORADO AMAZONIA LT 310ML SH C/6</v>
          </cell>
          <cell r="F861" t="str">
            <v>COLORADO</v>
          </cell>
          <cell r="G861" t="str">
            <v>COLORADO AMAZONIA</v>
          </cell>
          <cell r="H861">
            <v>1.8599999999999998E-2</v>
          </cell>
          <cell r="I861">
            <v>83281</v>
          </cell>
          <cell r="J861">
            <v>17898605253842</v>
          </cell>
          <cell r="K861">
            <v>7898605253845</v>
          </cell>
        </row>
        <row r="862">
          <cell r="B862">
            <v>21119</v>
          </cell>
          <cell r="C862">
            <v>211193</v>
          </cell>
          <cell r="D862">
            <v>198135</v>
          </cell>
          <cell r="E862" t="str">
            <v>SKOL BEATS GT LT 269ML CX CARTAO C/8 NPAL</v>
          </cell>
          <cell r="F862" t="str">
            <v>SKOL</v>
          </cell>
          <cell r="G862" t="str">
            <v>SKOL BEATS GT</v>
          </cell>
          <cell r="H862">
            <v>2.1520000000000001E-2</v>
          </cell>
          <cell r="I862">
            <v>80895</v>
          </cell>
          <cell r="J862">
            <v>7891991296502</v>
          </cell>
          <cell r="K862">
            <v>7891149840878</v>
          </cell>
        </row>
        <row r="863">
          <cell r="B863">
            <v>21741</v>
          </cell>
          <cell r="C863">
            <v>217414</v>
          </cell>
          <cell r="D863">
            <v>186825</v>
          </cell>
          <cell r="E863" t="str">
            <v>SKOL PURO MALTE LT 269ML CX CARTAO C/8 NPAL SOUNDPACK</v>
          </cell>
          <cell r="F863" t="str">
            <v>SKOL</v>
          </cell>
          <cell r="G863" t="str">
            <v>SKOL PURO MALTE</v>
          </cell>
          <cell r="H863">
            <v>2.1520000000000001E-2</v>
          </cell>
          <cell r="I863">
            <v>83449</v>
          </cell>
          <cell r="J863">
            <v>7891991297677</v>
          </cell>
          <cell r="K863">
            <v>7891991297677</v>
          </cell>
        </row>
        <row r="864">
          <cell r="B864">
            <v>20187</v>
          </cell>
          <cell r="C864">
            <v>201871</v>
          </cell>
          <cell r="D864">
            <v>201871</v>
          </cell>
          <cell r="E864" t="str">
            <v>SKOL BEATS 150 BPM GRANEL</v>
          </cell>
          <cell r="F864" t="str">
            <v>SKOL</v>
          </cell>
          <cell r="G864" t="str">
            <v>SKOL BEATS 150 BPM</v>
          </cell>
          <cell r="H864">
            <v>0.01</v>
          </cell>
          <cell r="I864">
            <v>77268</v>
          </cell>
          <cell r="J864">
            <v>7891991294683</v>
          </cell>
          <cell r="K864">
            <v>7891991294683</v>
          </cell>
        </row>
        <row r="865">
          <cell r="B865">
            <v>21882</v>
          </cell>
          <cell r="C865">
            <v>218826</v>
          </cell>
          <cell r="D865">
            <v>218826</v>
          </cell>
          <cell r="E865" t="str">
            <v>COLORADO TIM MAIA ONE WAY 600ML CX C-12 ARTE</v>
          </cell>
          <cell r="F865" t="str">
            <v>COLORADO</v>
          </cell>
          <cell r="G865" t="str">
            <v>COLORADO TIM MAIA</v>
          </cell>
          <cell r="H865">
            <v>7.1999999999999995E-2</v>
          </cell>
          <cell r="I865">
            <v>84155</v>
          </cell>
          <cell r="J865">
            <v>17898605253927</v>
          </cell>
          <cell r="K865">
            <v>7898605253920</v>
          </cell>
        </row>
        <row r="866">
          <cell r="B866">
            <v>20198</v>
          </cell>
          <cell r="C866">
            <v>201988</v>
          </cell>
          <cell r="D866">
            <v>201988</v>
          </cell>
          <cell r="E866" t="str">
            <v>MIKES HARD LEMONADE N LT 269ML SH C12 NPAL</v>
          </cell>
          <cell r="F866" t="str">
            <v>MIKES</v>
          </cell>
          <cell r="G866" t="str">
            <v>MIKES HARD LEMONADE N</v>
          </cell>
          <cell r="H866">
            <v>3.2280000000000003E-2</v>
          </cell>
          <cell r="I866">
            <v>77288</v>
          </cell>
          <cell r="J866">
            <v>17898605252982</v>
          </cell>
          <cell r="K866">
            <v>7898605252985</v>
          </cell>
        </row>
        <row r="867">
          <cell r="B867">
            <v>20248</v>
          </cell>
          <cell r="C867">
            <v>202481</v>
          </cell>
          <cell r="D867">
            <v>202481</v>
          </cell>
          <cell r="E867" t="str">
            <v>MIKES HARD LEMONADE N LONG NECK 275ML CX C/6</v>
          </cell>
          <cell r="F867" t="str">
            <v>MIKES</v>
          </cell>
          <cell r="G867" t="str">
            <v>MIKES HARD LEMONADE N</v>
          </cell>
          <cell r="H867">
            <v>1.6500000000000001E-2</v>
          </cell>
          <cell r="I867">
            <v>77409</v>
          </cell>
          <cell r="J867">
            <v>17898605253019</v>
          </cell>
          <cell r="K867">
            <v>7898605253012</v>
          </cell>
        </row>
        <row r="868">
          <cell r="B868">
            <v>21576</v>
          </cell>
          <cell r="C868">
            <v>215764</v>
          </cell>
          <cell r="D868">
            <v>114256</v>
          </cell>
          <cell r="E868" t="str">
            <v>ANTARCTICA PILSEN ONE WAY 300ML CXPAP12 MULTPACK</v>
          </cell>
          <cell r="F868" t="str">
            <v>ANTARCTICA</v>
          </cell>
          <cell r="G868" t="str">
            <v>ANTARCTICA PILSEN</v>
          </cell>
          <cell r="H868">
            <v>3.5999999999999997E-2</v>
          </cell>
          <cell r="I868">
            <v>83022</v>
          </cell>
          <cell r="J868">
            <v>7891991297387</v>
          </cell>
          <cell r="K868">
            <v>7891991297387</v>
          </cell>
        </row>
        <row r="869">
          <cell r="B869">
            <v>21674</v>
          </cell>
          <cell r="C869">
            <v>216747</v>
          </cell>
          <cell r="D869">
            <v>216747</v>
          </cell>
          <cell r="E869" t="str">
            <v>FARRA ALL IN LN 355ML CX C/12</v>
          </cell>
          <cell r="F869" t="str">
            <v>FARRA</v>
          </cell>
          <cell r="G869" t="str">
            <v>FARRA ALL IN</v>
          </cell>
          <cell r="H869">
            <v>4.2599999999999999E-2</v>
          </cell>
          <cell r="I869">
            <v>83279</v>
          </cell>
          <cell r="J869">
            <v>17898605253835</v>
          </cell>
          <cell r="K869">
            <v>7898605253838</v>
          </cell>
        </row>
        <row r="870">
          <cell r="B870">
            <v>21823</v>
          </cell>
          <cell r="C870">
            <v>218230</v>
          </cell>
          <cell r="D870">
            <v>218230</v>
          </cell>
          <cell r="E870" t="str">
            <v>CHOPP FARRA ALL IN BARRIL KEG 30L NPAL</v>
          </cell>
          <cell r="F870" t="str">
            <v>FARRA</v>
          </cell>
          <cell r="G870" t="str">
            <v>CHOPP FARRA ALL IN</v>
          </cell>
          <cell r="H870">
            <v>0.01</v>
          </cell>
          <cell r="I870">
            <v>83874</v>
          </cell>
          <cell r="J870">
            <v>7898605253890</v>
          </cell>
          <cell r="K870">
            <v>7898605253890</v>
          </cell>
        </row>
        <row r="871">
          <cell r="B871">
            <v>21611</v>
          </cell>
          <cell r="C871">
            <v>216119</v>
          </cell>
          <cell r="D871">
            <v>216119</v>
          </cell>
          <cell r="E871" t="str">
            <v>LOHN BIER PILSEN PURO MALTE ONE WAY 600ML CX C/12 NPAL ARTE</v>
          </cell>
          <cell r="F871" t="str">
            <v>LOHN</v>
          </cell>
          <cell r="G871" t="str">
            <v>LOHN BIER PILSEN PURO MALTE</v>
          </cell>
          <cell r="H871">
            <v>7.1999999999999995E-2</v>
          </cell>
          <cell r="I871">
            <v>7542760</v>
          </cell>
          <cell r="J871">
            <v>17898602580019</v>
          </cell>
          <cell r="K871">
            <v>7898602580012</v>
          </cell>
        </row>
        <row r="872">
          <cell r="B872">
            <v>21660</v>
          </cell>
          <cell r="C872">
            <v>216606</v>
          </cell>
          <cell r="D872">
            <v>216606</v>
          </cell>
          <cell r="E872" t="str">
            <v>LOHN BIER PILSEN PURO MALTE ONE WAY 355ML CX24</v>
          </cell>
          <cell r="F872" t="str">
            <v>LOHN</v>
          </cell>
          <cell r="G872" t="str">
            <v>LOHN BIER PILSEN PURO MALTE</v>
          </cell>
          <cell r="H872">
            <v>8.5199999999999998E-2</v>
          </cell>
          <cell r="I872">
            <v>7542769</v>
          </cell>
          <cell r="J872">
            <v>17898602580026</v>
          </cell>
          <cell r="K872">
            <v>7898602580029</v>
          </cell>
        </row>
        <row r="873">
          <cell r="B873">
            <v>21613</v>
          </cell>
          <cell r="C873">
            <v>216135</v>
          </cell>
          <cell r="D873">
            <v>216135</v>
          </cell>
          <cell r="E873" t="str">
            <v>LOHN BIER UNFILTERED LAGER ONE WAY 600ML CX C/12 NPAL ARTE</v>
          </cell>
          <cell r="F873" t="str">
            <v>LOHN</v>
          </cell>
          <cell r="G873" t="str">
            <v>LOHN BIER UNFILTERED LAGER</v>
          </cell>
          <cell r="H873">
            <v>7.1999999999999995E-2</v>
          </cell>
          <cell r="I873">
            <v>7542761</v>
          </cell>
          <cell r="J873">
            <v>17898602583416</v>
          </cell>
          <cell r="K873">
            <v>7898602583419</v>
          </cell>
        </row>
        <row r="874">
          <cell r="B874">
            <v>21619</v>
          </cell>
          <cell r="C874">
            <v>216192</v>
          </cell>
          <cell r="D874">
            <v>216192</v>
          </cell>
          <cell r="E874" t="str">
            <v>LOHN BIER IPA ONE WAY 600ML CX C/12 NPAL ARTE</v>
          </cell>
          <cell r="F874" t="str">
            <v>LOHN</v>
          </cell>
          <cell r="G874" t="str">
            <v>LOHN BIER IPA</v>
          </cell>
          <cell r="H874">
            <v>7.1999999999999995E-2</v>
          </cell>
          <cell r="I874">
            <v>7542765</v>
          </cell>
          <cell r="J874">
            <v>17898602583430</v>
          </cell>
          <cell r="K874">
            <v>7898602583433</v>
          </cell>
        </row>
        <row r="875">
          <cell r="B875">
            <v>21638</v>
          </cell>
          <cell r="C875">
            <v>216382</v>
          </cell>
          <cell r="D875">
            <v>216382</v>
          </cell>
          <cell r="E875" t="str">
            <v>LOHN BIER CARVOEIRA ONE WAY 330ML CX C/12 NP</v>
          </cell>
          <cell r="F875" t="str">
            <v>LOHN</v>
          </cell>
          <cell r="G875" t="str">
            <v>LOHN BIER CARVOEIRA</v>
          </cell>
          <cell r="H875">
            <v>3.9600000000000003E-2</v>
          </cell>
          <cell r="I875">
            <v>7542822</v>
          </cell>
          <cell r="J875">
            <v>17898602580293</v>
          </cell>
          <cell r="K875">
            <v>7898602580296</v>
          </cell>
        </row>
        <row r="876">
          <cell r="B876">
            <v>21629</v>
          </cell>
          <cell r="C876">
            <v>216291</v>
          </cell>
          <cell r="D876">
            <v>216291</v>
          </cell>
          <cell r="E876" t="str">
            <v>ANDES N LA UNICA LN 355ML SIXPACK SH C/4</v>
          </cell>
          <cell r="F876" t="str">
            <v>ANDES</v>
          </cell>
          <cell r="G876" t="str">
            <v>ANDES N LA UNICA</v>
          </cell>
          <cell r="H876">
            <v>8.5199999999999998E-2</v>
          </cell>
          <cell r="I876">
            <v>83178</v>
          </cell>
          <cell r="J876">
            <v>7891991297462</v>
          </cell>
          <cell r="K876">
            <v>7891991297448</v>
          </cell>
        </row>
        <row r="877">
          <cell r="B877">
            <v>21733</v>
          </cell>
          <cell r="C877">
            <v>217331</v>
          </cell>
          <cell r="D877">
            <v>217331</v>
          </cell>
          <cell r="E877" t="str">
            <v>SKOL BEATS ZODIAC AGUA LT 269ML CX CARTAO C/8 NPAL</v>
          </cell>
          <cell r="F877" t="str">
            <v>SKOL</v>
          </cell>
          <cell r="G877" t="str">
            <v>SKOL BEATS ZODIAC AGUA</v>
          </cell>
          <cell r="H877">
            <v>2.1520000000000001E-2</v>
          </cell>
          <cell r="I877">
            <v>83445</v>
          </cell>
          <cell r="J877">
            <v>7891991297608</v>
          </cell>
          <cell r="K877">
            <v>7891991297592</v>
          </cell>
        </row>
        <row r="878">
          <cell r="B878">
            <v>21735</v>
          </cell>
          <cell r="C878">
            <v>217356</v>
          </cell>
          <cell r="D878">
            <v>217356</v>
          </cell>
          <cell r="E878" t="str">
            <v>SKOL BEATS ZODIAC AR LT 269ML CX CARTAO C/8 NPAL</v>
          </cell>
          <cell r="F878" t="str">
            <v>SKOL</v>
          </cell>
          <cell r="G878" t="str">
            <v>SKOL BEATS ZODIAC AR</v>
          </cell>
          <cell r="H878">
            <v>2.1520000000000001E-2</v>
          </cell>
          <cell r="I878">
            <v>83446</v>
          </cell>
          <cell r="J878">
            <v>7891991297622</v>
          </cell>
          <cell r="K878">
            <v>7891991297615</v>
          </cell>
        </row>
        <row r="879">
          <cell r="B879">
            <v>21737</v>
          </cell>
          <cell r="C879">
            <v>217372</v>
          </cell>
          <cell r="D879">
            <v>217372</v>
          </cell>
          <cell r="E879" t="str">
            <v>SKOL BEATS ZODIAC FOGO LT 269ML CX CARTAO C/8 NPAL</v>
          </cell>
          <cell r="F879" t="str">
            <v>SKOL</v>
          </cell>
          <cell r="G879" t="str">
            <v>SKOL BEATS ZODIAC FOGO</v>
          </cell>
          <cell r="H879">
            <v>2.1520000000000001E-2</v>
          </cell>
          <cell r="I879">
            <v>83447</v>
          </cell>
          <cell r="J879">
            <v>7891991297646</v>
          </cell>
          <cell r="K879">
            <v>7891991297639</v>
          </cell>
        </row>
        <row r="880">
          <cell r="B880">
            <v>21739</v>
          </cell>
          <cell r="C880">
            <v>217398</v>
          </cell>
          <cell r="D880">
            <v>217398</v>
          </cell>
          <cell r="E880" t="str">
            <v>SKOL BEATS ZODIAC TERRA LT 269ML CX CARTAO C/8 NPAL</v>
          </cell>
          <cell r="F880" t="str">
            <v>SKOL</v>
          </cell>
          <cell r="G880" t="str">
            <v>SKOL BEATS ZODIAC TERRA</v>
          </cell>
          <cell r="H880">
            <v>2.1520000000000001E-2</v>
          </cell>
          <cell r="I880">
            <v>83448</v>
          </cell>
          <cell r="J880">
            <v>7891991297660</v>
          </cell>
          <cell r="K880">
            <v>7891991297653</v>
          </cell>
        </row>
        <row r="881">
          <cell r="B881">
            <v>21827</v>
          </cell>
          <cell r="C881">
            <v>218271</v>
          </cell>
          <cell r="D881">
            <v>218271</v>
          </cell>
          <cell r="E881" t="str">
            <v>BUDWEISER 66 ONE WAY 550ML CX C/12 NPAL PARAGUAI</v>
          </cell>
          <cell r="F881" t="str">
            <v>BUDWEISER</v>
          </cell>
          <cell r="G881" t="str">
            <v>BUDWEISER 66</v>
          </cell>
          <cell r="H881">
            <v>6.6000000000000003E-2</v>
          </cell>
          <cell r="I881">
            <v>83877</v>
          </cell>
          <cell r="J881">
            <v>7891991297776</v>
          </cell>
          <cell r="K881">
            <v>7891991297769</v>
          </cell>
        </row>
        <row r="882">
          <cell r="B882">
            <v>21656</v>
          </cell>
          <cell r="C882">
            <v>216564</v>
          </cell>
          <cell r="D882">
            <v>216564</v>
          </cell>
          <cell r="E882" t="str">
            <v>ANDES N LA UNICA LT SLEEK 350ML CX CART C 12</v>
          </cell>
          <cell r="F882" t="str">
            <v>ANDES</v>
          </cell>
          <cell r="G882" t="str">
            <v>ANDES N LA UNICA</v>
          </cell>
          <cell r="H882">
            <v>4.2000000000000003E-2</v>
          </cell>
          <cell r="I882">
            <v>83193</v>
          </cell>
          <cell r="J882">
            <v>7891991297417</v>
          </cell>
          <cell r="K882">
            <v>7891991297400</v>
          </cell>
        </row>
        <row r="883">
          <cell r="B883">
            <v>18830</v>
          </cell>
          <cell r="C883">
            <v>188300</v>
          </cell>
          <cell r="D883">
            <v>188300</v>
          </cell>
          <cell r="E883" t="str">
            <v>SKOL LATA 473ML SH C/18</v>
          </cell>
          <cell r="F883" t="str">
            <v>SKOL</v>
          </cell>
          <cell r="G883" t="str">
            <v>SKOL</v>
          </cell>
          <cell r="H883">
            <v>8.5139999999999993E-2</v>
          </cell>
          <cell r="I883">
            <v>70921</v>
          </cell>
          <cell r="J883">
            <v>7891149108916</v>
          </cell>
          <cell r="K883">
            <v>7891149201006</v>
          </cell>
        </row>
        <row r="884">
          <cell r="B884">
            <v>12782</v>
          </cell>
          <cell r="C884">
            <v>127829</v>
          </cell>
          <cell r="D884">
            <v>127829</v>
          </cell>
          <cell r="E884" t="str">
            <v>BOHEMIA RESERVA ESCURA ONE WAY 600ML CX 12</v>
          </cell>
          <cell r="F884" t="str">
            <v>BOHEMIA</v>
          </cell>
          <cell r="G884" t="str">
            <v>BOHEMIA RESERVA ESCURA</v>
          </cell>
          <cell r="H884">
            <v>7.1999999999999995E-2</v>
          </cell>
          <cell r="I884">
            <v>39324</v>
          </cell>
          <cell r="J884">
            <v>7891991011457</v>
          </cell>
          <cell r="K884">
            <v>7891991011440</v>
          </cell>
        </row>
        <row r="885">
          <cell r="B885">
            <v>21516</v>
          </cell>
          <cell r="C885">
            <v>215160</v>
          </cell>
          <cell r="D885">
            <v>215160</v>
          </cell>
          <cell r="E885" t="str">
            <v>POLAR PURO MALTE 600ML</v>
          </cell>
          <cell r="F885" t="str">
            <v>POLAR</v>
          </cell>
          <cell r="G885" t="str">
            <v>POLAR PURO MALTE</v>
          </cell>
          <cell r="H885">
            <v>7.1999999999999995E-2</v>
          </cell>
          <cell r="I885">
            <v>82768</v>
          </cell>
          <cell r="J885">
            <v>7891991297264</v>
          </cell>
          <cell r="K885">
            <v>7891991297264</v>
          </cell>
        </row>
        <row r="886">
          <cell r="B886">
            <v>21958</v>
          </cell>
          <cell r="C886">
            <v>219584</v>
          </cell>
          <cell r="D886">
            <v>219584</v>
          </cell>
          <cell r="E886" t="str">
            <v>CHOPP COLORADO TIM MAIA BARRIL KEG 30L NPAL</v>
          </cell>
          <cell r="F886" t="str">
            <v>COLORADO</v>
          </cell>
          <cell r="G886" t="str">
            <v>CHOPP COLORADO TIM MAIA</v>
          </cell>
          <cell r="H886">
            <v>0.01</v>
          </cell>
          <cell r="I886">
            <v>84443</v>
          </cell>
          <cell r="J886">
            <v>7898605254033</v>
          </cell>
          <cell r="K886">
            <v>7898605254033</v>
          </cell>
        </row>
        <row r="887">
          <cell r="B887">
            <v>21615</v>
          </cell>
          <cell r="C887">
            <v>216150</v>
          </cell>
          <cell r="D887">
            <v>216150</v>
          </cell>
          <cell r="E887" t="str">
            <v>LOHN BIER HOP LAGER ONE WAY 600ML CX C/12 NPAL ARTE</v>
          </cell>
          <cell r="F887" t="str">
            <v>LOHN</v>
          </cell>
          <cell r="G887" t="str">
            <v>LOHN BIER HOP LAGER</v>
          </cell>
          <cell r="H887">
            <v>7.1999999999999995E-2</v>
          </cell>
          <cell r="I887">
            <v>7542763</v>
          </cell>
          <cell r="J887">
            <v>17898602581559</v>
          </cell>
          <cell r="K887">
            <v>7898602581552</v>
          </cell>
        </row>
        <row r="888">
          <cell r="B888">
            <v>21718</v>
          </cell>
          <cell r="C888">
            <v>217182</v>
          </cell>
          <cell r="D888">
            <v>217182</v>
          </cell>
          <cell r="E888" t="str">
            <v>LOHN BIER HOP LAGER ONE WAY 355ML CX24</v>
          </cell>
          <cell r="F888" t="str">
            <v>LOHN</v>
          </cell>
          <cell r="G888" t="str">
            <v>LOHN BIER HOP LAGER</v>
          </cell>
          <cell r="H888">
            <v>8.5199999999999998E-2</v>
          </cell>
          <cell r="I888">
            <v>7542866</v>
          </cell>
          <cell r="J888">
            <v>17898602581542</v>
          </cell>
          <cell r="K888">
            <v>7898602581545</v>
          </cell>
        </row>
        <row r="889">
          <cell r="B889">
            <v>21557</v>
          </cell>
          <cell r="C889">
            <v>215574</v>
          </cell>
          <cell r="D889">
            <v>202564</v>
          </cell>
          <cell r="E889" t="str">
            <v>MICHELOB ULTRA LONG NECK FLINT 355ML SIX PACK C-4</v>
          </cell>
          <cell r="F889" t="str">
            <v>MICHELOB</v>
          </cell>
          <cell r="G889" t="str">
            <v>MICHELOB ULTRA</v>
          </cell>
          <cell r="H889">
            <v>8.5199999999999998E-2</v>
          </cell>
          <cell r="I889">
            <v>82964</v>
          </cell>
          <cell r="J889">
            <v>18200285998</v>
          </cell>
          <cell r="K889">
            <v>18200001338</v>
          </cell>
        </row>
        <row r="890">
          <cell r="B890">
            <v>21670</v>
          </cell>
          <cell r="C890">
            <v>216705</v>
          </cell>
          <cell r="D890">
            <v>216705</v>
          </cell>
          <cell r="E890" t="str">
            <v>OVERHOP STARTUP ONE WAY 600ML CX C/12 ARTE</v>
          </cell>
          <cell r="F890" t="str">
            <v>OVERHOP</v>
          </cell>
          <cell r="G890" t="str">
            <v>OVERHOP STARTUP</v>
          </cell>
          <cell r="H890">
            <v>7.1999999999999995E-2</v>
          </cell>
          <cell r="I890">
            <v>83277</v>
          </cell>
          <cell r="J890">
            <v>17898605253811</v>
          </cell>
          <cell r="K890">
            <v>7898605253814</v>
          </cell>
        </row>
        <row r="891">
          <cell r="B891">
            <v>21672</v>
          </cell>
          <cell r="C891">
            <v>216721</v>
          </cell>
          <cell r="D891">
            <v>216721</v>
          </cell>
          <cell r="E891" t="str">
            <v>OVERHOP ONE LOVE ONE WAY 600ML CX C/12 ARTE</v>
          </cell>
          <cell r="F891" t="str">
            <v>OVERHOP</v>
          </cell>
          <cell r="G891" t="str">
            <v>OVERHOP ONE LOVE</v>
          </cell>
          <cell r="H891">
            <v>7.1999999999999995E-2</v>
          </cell>
          <cell r="I891">
            <v>83278</v>
          </cell>
          <cell r="J891">
            <v>17898605253828</v>
          </cell>
          <cell r="K891">
            <v>7898605253821</v>
          </cell>
        </row>
        <row r="892">
          <cell r="B892">
            <v>21821</v>
          </cell>
          <cell r="C892">
            <v>218214</v>
          </cell>
          <cell r="D892">
            <v>218214</v>
          </cell>
          <cell r="E892" t="str">
            <v>CHOPP OVERHOP ONE LOVE BARRIL KEG 30L NPAL</v>
          </cell>
          <cell r="F892" t="str">
            <v>OVERHOP</v>
          </cell>
          <cell r="G892" t="str">
            <v>CHOPP OVERHOP ONE LOVE</v>
          </cell>
          <cell r="H892">
            <v>0.01</v>
          </cell>
          <cell r="I892">
            <v>83863</v>
          </cell>
          <cell r="J892">
            <v>7898605253876</v>
          </cell>
          <cell r="K892">
            <v>7898605253876</v>
          </cell>
        </row>
        <row r="893">
          <cell r="B893">
            <v>21822</v>
          </cell>
          <cell r="C893">
            <v>218222</v>
          </cell>
          <cell r="D893">
            <v>218222</v>
          </cell>
          <cell r="E893" t="str">
            <v>CHOPP OVERHOP STARTUP BARRIL KEG 30L NPAL</v>
          </cell>
          <cell r="F893" t="str">
            <v>OVERHOP</v>
          </cell>
          <cell r="G893" t="str">
            <v>CHOPP OVERHOP STARTUP</v>
          </cell>
          <cell r="H893">
            <v>0.01</v>
          </cell>
          <cell r="I893">
            <v>83872</v>
          </cell>
          <cell r="J893">
            <v>7898605253883</v>
          </cell>
          <cell r="K893">
            <v>7898605253883</v>
          </cell>
        </row>
        <row r="894">
          <cell r="B894">
            <v>21825</v>
          </cell>
          <cell r="C894">
            <v>218255</v>
          </cell>
          <cell r="D894">
            <v>218222</v>
          </cell>
          <cell r="E894" t="str">
            <v>CHOPP OVERHOP STARTUP BARRIL KEG 50L NPAL</v>
          </cell>
          <cell r="F894" t="str">
            <v>OVERHOP</v>
          </cell>
          <cell r="G894" t="str">
            <v>CHOPP OVERHOP STARTUP</v>
          </cell>
          <cell r="H894">
            <v>0.01</v>
          </cell>
          <cell r="I894">
            <v>83876</v>
          </cell>
          <cell r="J894">
            <v>7898605253913</v>
          </cell>
          <cell r="K894">
            <v>7898605253913</v>
          </cell>
        </row>
        <row r="895">
          <cell r="B895">
            <v>21807</v>
          </cell>
          <cell r="C895">
            <v>218073</v>
          </cell>
          <cell r="D895">
            <v>208125</v>
          </cell>
          <cell r="E895" t="str">
            <v>MIKES HARD LEMONADE N LT SLEEK 350ML C 4 CX CARTAO MULTPACK</v>
          </cell>
          <cell r="F895" t="str">
            <v>MIKES</v>
          </cell>
          <cell r="G895" t="str">
            <v>MIKES HARD LEMONADE N</v>
          </cell>
          <cell r="H895">
            <v>1.4E-2</v>
          </cell>
          <cell r="I895">
            <v>83794</v>
          </cell>
          <cell r="J895">
            <v>97898605253862</v>
          </cell>
          <cell r="K895">
            <v>97898605253862</v>
          </cell>
        </row>
        <row r="896">
          <cell r="B896">
            <v>21650</v>
          </cell>
          <cell r="C896">
            <v>216507</v>
          </cell>
          <cell r="D896">
            <v>216507</v>
          </cell>
          <cell r="E896" t="str">
            <v>MIKES HARD LEMONADE PITAIA N LT SLEEK 350ML SH C 12</v>
          </cell>
          <cell r="F896" t="str">
            <v>MIKES</v>
          </cell>
          <cell r="G896" t="str">
            <v>MIKES HARD LEMONADE PITAIA N</v>
          </cell>
          <cell r="H896">
            <v>4.2000000000000003E-2</v>
          </cell>
          <cell r="I896">
            <v>83180</v>
          </cell>
          <cell r="J896">
            <v>17898605253781</v>
          </cell>
          <cell r="K896">
            <v>7898605253784</v>
          </cell>
        </row>
        <row r="897">
          <cell r="B897">
            <v>21654</v>
          </cell>
          <cell r="C897">
            <v>216549</v>
          </cell>
          <cell r="D897">
            <v>216549</v>
          </cell>
          <cell r="E897" t="str">
            <v>MIKES HARD LEMONADE TANGERINA N LT SLEEK 350ML SH C 12</v>
          </cell>
          <cell r="F897" t="str">
            <v>MIKES</v>
          </cell>
          <cell r="G897" t="str">
            <v>MIKES HARD LEMONADE TANGERINA N</v>
          </cell>
          <cell r="H897">
            <v>4.2000000000000003E-2</v>
          </cell>
          <cell r="I897">
            <v>83192</v>
          </cell>
          <cell r="J897">
            <v>17898605253804</v>
          </cell>
          <cell r="K897">
            <v>7898605253807</v>
          </cell>
        </row>
        <row r="898">
          <cell r="B898">
            <v>268</v>
          </cell>
          <cell r="C898">
            <v>7112</v>
          </cell>
          <cell r="D898">
            <v>7112</v>
          </cell>
          <cell r="E898" t="str">
            <v>BRAHMA CHOPP LATA 350ML BANDEJA C/24 IPTC</v>
          </cell>
          <cell r="F898" t="str">
            <v>BRAHMA</v>
          </cell>
          <cell r="G898" t="str">
            <v>BRAHMA CHOPP</v>
          </cell>
          <cell r="H898">
            <v>8.4000000000000005E-2</v>
          </cell>
          <cell r="I898">
            <v>0</v>
          </cell>
          <cell r="J898">
            <v>7891149010530</v>
          </cell>
          <cell r="K898">
            <v>7891149010509</v>
          </cell>
        </row>
        <row r="899">
          <cell r="B899">
            <v>708</v>
          </cell>
          <cell r="C899">
            <v>7088</v>
          </cell>
          <cell r="D899">
            <v>7088</v>
          </cell>
          <cell r="E899" t="str">
            <v>SKOL LATA 350ML BANDEJA C/24</v>
          </cell>
          <cell r="F899" t="str">
            <v>SKOL</v>
          </cell>
          <cell r="G899" t="str">
            <v>SKOL</v>
          </cell>
          <cell r="H899">
            <v>8.4000000000000005E-2</v>
          </cell>
          <cell r="I899">
            <v>0</v>
          </cell>
          <cell r="J899">
            <v>7891149200535</v>
          </cell>
          <cell r="K899">
            <v>7891149200504</v>
          </cell>
        </row>
        <row r="900">
          <cell r="B900">
            <v>2445</v>
          </cell>
          <cell r="C900">
            <v>24455</v>
          </cell>
          <cell r="D900">
            <v>24455</v>
          </cell>
          <cell r="E900" t="str">
            <v>ANTARCTICA PILSEN LATA 350ML BANDEJA C/24</v>
          </cell>
          <cell r="F900" t="str">
            <v>ANTARCTICA</v>
          </cell>
          <cell r="G900" t="str">
            <v>ANTARCTICA PILSEN</v>
          </cell>
          <cell r="H900">
            <v>8.4000000000000005E-2</v>
          </cell>
          <cell r="I900">
            <v>0</v>
          </cell>
          <cell r="J900">
            <v>7891991003773</v>
          </cell>
          <cell r="K900">
            <v>7891991000796</v>
          </cell>
        </row>
        <row r="901">
          <cell r="B901">
            <v>15582</v>
          </cell>
          <cell r="C901">
            <v>155820</v>
          </cell>
          <cell r="D901">
            <v>155820</v>
          </cell>
          <cell r="E901" t="str">
            <v>ORIGINAL ONE WAY 330 ML CX C/12</v>
          </cell>
          <cell r="F901" t="str">
            <v>ANTARCTICA</v>
          </cell>
          <cell r="G901" t="str">
            <v>ORIGINAL</v>
          </cell>
          <cell r="H901">
            <v>3.9600000000000003E-2</v>
          </cell>
          <cell r="I901">
            <v>55101</v>
          </cell>
          <cell r="J901">
            <v>7891991013482</v>
          </cell>
          <cell r="K901">
            <v>7891991013475</v>
          </cell>
        </row>
        <row r="902">
          <cell r="B902">
            <v>18810</v>
          </cell>
          <cell r="C902">
            <v>188102</v>
          </cell>
          <cell r="D902">
            <v>188102</v>
          </cell>
          <cell r="E902" t="str">
            <v>ORIGINAL LATA 350ML SIX-PACK SH C/2 NPAL</v>
          </cell>
          <cell r="F902" t="str">
            <v>ANTARCTICA</v>
          </cell>
          <cell r="G902" t="str">
            <v>ORIGINAL</v>
          </cell>
          <cell r="H902">
            <v>4.2000000000000003E-2</v>
          </cell>
          <cell r="I902">
            <v>70793</v>
          </cell>
          <cell r="J902">
            <v>7891991015516</v>
          </cell>
          <cell r="K902">
            <v>7891991015493</v>
          </cell>
        </row>
        <row r="903">
          <cell r="B903">
            <v>13472</v>
          </cell>
          <cell r="C903">
            <v>134726</v>
          </cell>
          <cell r="D903">
            <v>134726</v>
          </cell>
          <cell r="E903" t="str">
            <v>BUDWEISER LONG NECK 330ML SIX-PACK</v>
          </cell>
          <cell r="F903" t="str">
            <v>BUDWEISER</v>
          </cell>
          <cell r="G903" t="str">
            <v>BUDWEISER</v>
          </cell>
          <cell r="H903">
            <v>1.9800000000000002E-2</v>
          </cell>
          <cell r="I903">
            <v>45703</v>
          </cell>
          <cell r="J903">
            <v>7840050002318</v>
          </cell>
          <cell r="K903" t="str">
            <v xml:space="preserve">              </v>
          </cell>
        </row>
        <row r="904">
          <cell r="B904">
            <v>12886</v>
          </cell>
          <cell r="C904">
            <v>129460</v>
          </cell>
          <cell r="D904">
            <v>128868</v>
          </cell>
          <cell r="E904" t="str">
            <v>BUDWEISER LATA 473ML CX C/12 NPAL FFC</v>
          </cell>
          <cell r="F904" t="str">
            <v>BUDWEISER</v>
          </cell>
          <cell r="G904" t="str">
            <v>BUDWEISER</v>
          </cell>
          <cell r="H904">
            <v>5.6759999999999998E-2</v>
          </cell>
          <cell r="I904">
            <v>39688</v>
          </cell>
          <cell r="J904">
            <v>7891991011501</v>
          </cell>
          <cell r="K904">
            <v>7891991011495</v>
          </cell>
        </row>
        <row r="905">
          <cell r="B905">
            <v>18243</v>
          </cell>
          <cell r="C905">
            <v>182436</v>
          </cell>
          <cell r="D905">
            <v>182436</v>
          </cell>
          <cell r="E905" t="str">
            <v>PATAGONIA WEISSE NACIONAL LATA 473ML TWELVE PACK SH</v>
          </cell>
          <cell r="F905" t="str">
            <v>PATAGONIA</v>
          </cell>
          <cell r="G905" t="str">
            <v>PATAGONIA WEISSE NACIONAL</v>
          </cell>
          <cell r="H905">
            <v>5.6759999999999998E-2</v>
          </cell>
          <cell r="I905">
            <v>67933</v>
          </cell>
          <cell r="J905">
            <v>7891149108183</v>
          </cell>
          <cell r="K905">
            <v>7891149108176</v>
          </cell>
        </row>
        <row r="906">
          <cell r="B906">
            <v>13543</v>
          </cell>
          <cell r="C906">
            <v>135434</v>
          </cell>
          <cell r="D906">
            <v>135434</v>
          </cell>
          <cell r="E906" t="str">
            <v>BUDWEISER LT 269ML SH C/15</v>
          </cell>
          <cell r="F906" t="str">
            <v>BUDWEISER</v>
          </cell>
          <cell r="G906" t="str">
            <v>BUDWEISER</v>
          </cell>
          <cell r="H906">
            <v>4.0349999999999997E-2</v>
          </cell>
          <cell r="I906">
            <v>46006</v>
          </cell>
          <cell r="J906">
            <v>7891991011884</v>
          </cell>
          <cell r="K906">
            <v>7891991011877</v>
          </cell>
        </row>
        <row r="907">
          <cell r="B907">
            <v>21912</v>
          </cell>
          <cell r="C907">
            <v>219121</v>
          </cell>
          <cell r="D907">
            <v>219121</v>
          </cell>
          <cell r="E907" t="str">
            <v>WALS ITALIANA ONE WAY 375ML CX C/12 ARTE</v>
          </cell>
          <cell r="F907" t="str">
            <v>WALS</v>
          </cell>
          <cell r="G907" t="str">
            <v>WALS ITALIANA</v>
          </cell>
          <cell r="H907">
            <v>4.4999999999999998E-2</v>
          </cell>
          <cell r="I907">
            <v>84212</v>
          </cell>
          <cell r="J907">
            <v>17898605253996</v>
          </cell>
          <cell r="K907">
            <v>7898605253999</v>
          </cell>
        </row>
        <row r="908">
          <cell r="B908">
            <v>21609</v>
          </cell>
          <cell r="C908">
            <v>216093</v>
          </cell>
          <cell r="D908">
            <v>216093</v>
          </cell>
          <cell r="E908" t="str">
            <v>ANDES N LA UNICA 600ML</v>
          </cell>
          <cell r="F908" t="str">
            <v>ANDES</v>
          </cell>
          <cell r="G908" t="str">
            <v>ANDES N LA UNICA</v>
          </cell>
          <cell r="H908">
            <v>7.1999999999999995E-2</v>
          </cell>
          <cell r="I908">
            <v>83111</v>
          </cell>
          <cell r="J908">
            <v>7891991297394</v>
          </cell>
          <cell r="K908">
            <v>7891991297394</v>
          </cell>
        </row>
        <row r="909">
          <cell r="B909">
            <v>21824</v>
          </cell>
          <cell r="C909">
            <v>218248</v>
          </cell>
          <cell r="D909">
            <v>218214</v>
          </cell>
          <cell r="E909" t="str">
            <v>CHOPP OVERHOP ONE LOVE BARRIL KEG 50L NPAL</v>
          </cell>
          <cell r="F909" t="str">
            <v>OVERHOP</v>
          </cell>
          <cell r="G909" t="str">
            <v>CHOPP OVERHOP ONE LOVE</v>
          </cell>
          <cell r="H909">
            <v>0.01</v>
          </cell>
          <cell r="I909">
            <v>83875</v>
          </cell>
          <cell r="J909">
            <v>7898605253906</v>
          </cell>
          <cell r="K909">
            <v>7898605253906</v>
          </cell>
        </row>
        <row r="910">
          <cell r="B910">
            <v>21658</v>
          </cell>
          <cell r="C910">
            <v>216580</v>
          </cell>
          <cell r="D910">
            <v>216580</v>
          </cell>
          <cell r="E910" t="str">
            <v>SPATEN N LT SLEEK 350ML CX CART C 12</v>
          </cell>
          <cell r="F910" t="str">
            <v>SPATEN</v>
          </cell>
          <cell r="G910" t="str">
            <v>SPATEN N</v>
          </cell>
          <cell r="H910">
            <v>4.2000000000000003E-2</v>
          </cell>
          <cell r="I910">
            <v>83194</v>
          </cell>
          <cell r="J910">
            <v>7891991297431</v>
          </cell>
          <cell r="K910">
            <v>7891991297424</v>
          </cell>
        </row>
        <row r="911">
          <cell r="B911">
            <v>21632</v>
          </cell>
          <cell r="C911">
            <v>216325</v>
          </cell>
          <cell r="D911">
            <v>216325</v>
          </cell>
          <cell r="E911" t="str">
            <v>SPATEN N LN 355ML SIXPACK SH C/4</v>
          </cell>
          <cell r="F911" t="str">
            <v>SPATEN</v>
          </cell>
          <cell r="G911" t="str">
            <v>SPATEN N</v>
          </cell>
          <cell r="H911">
            <v>8.5199999999999998E-2</v>
          </cell>
          <cell r="I911">
            <v>83179</v>
          </cell>
          <cell r="J911">
            <v>7891991297493</v>
          </cell>
          <cell r="K911">
            <v>7891991297479</v>
          </cell>
        </row>
        <row r="912">
          <cell r="B912">
            <v>21925</v>
          </cell>
          <cell r="C912">
            <v>219253</v>
          </cell>
          <cell r="D912">
            <v>219253</v>
          </cell>
          <cell r="E912" t="str">
            <v>BERRIO DO PIAUI 600ML</v>
          </cell>
          <cell r="F912" t="str">
            <v>BERRIO DO PIAUI</v>
          </cell>
          <cell r="G912" t="str">
            <v>BERRIO DO PIAUI</v>
          </cell>
          <cell r="H912">
            <v>7.1999999999999995E-2</v>
          </cell>
          <cell r="I912">
            <v>84243</v>
          </cell>
          <cell r="J912">
            <v>7891991297936</v>
          </cell>
          <cell r="K912">
            <v>7891991297936</v>
          </cell>
        </row>
        <row r="913">
          <cell r="B913">
            <v>21927</v>
          </cell>
          <cell r="C913">
            <v>219279</v>
          </cell>
          <cell r="D913">
            <v>219279</v>
          </cell>
          <cell r="E913" t="str">
            <v>BERRIO DO PIAUI LATA 350ML SH C/12 NPAL</v>
          </cell>
          <cell r="F913" t="str">
            <v>BERRIO DO PIAUI</v>
          </cell>
          <cell r="G913" t="str">
            <v>BERRIO DO PIAUI</v>
          </cell>
          <cell r="H913">
            <v>4.2000000000000003E-2</v>
          </cell>
          <cell r="I913">
            <v>84244</v>
          </cell>
          <cell r="J913">
            <v>7891991297950</v>
          </cell>
          <cell r="K913">
            <v>7891991297943</v>
          </cell>
        </row>
        <row r="914">
          <cell r="B914">
            <v>21856</v>
          </cell>
          <cell r="C914">
            <v>218560</v>
          </cell>
          <cell r="D914">
            <v>218560</v>
          </cell>
          <cell r="E914" t="str">
            <v>POLAR PURO MALTE LN 355ML CX C12 NP</v>
          </cell>
          <cell r="F914" t="str">
            <v>POLAR</v>
          </cell>
          <cell r="G914" t="str">
            <v>POLAR PURO MALTE</v>
          </cell>
          <cell r="H914">
            <v>4.2599999999999999E-2</v>
          </cell>
          <cell r="I914">
            <v>84040</v>
          </cell>
          <cell r="J914">
            <v>7891991297851</v>
          </cell>
          <cell r="K914">
            <v>7891991297844</v>
          </cell>
        </row>
        <row r="915">
          <cell r="B915">
            <v>21944</v>
          </cell>
          <cell r="C915">
            <v>219444</v>
          </cell>
          <cell r="D915">
            <v>219444</v>
          </cell>
          <cell r="E915" t="str">
            <v>WALS JAPONESA ONE WAY 375ML CX C/12 ARTE</v>
          </cell>
          <cell r="F915" t="str">
            <v>WALS</v>
          </cell>
          <cell r="G915" t="str">
            <v>WALS JAPONESA</v>
          </cell>
          <cell r="H915">
            <v>4.4999999999999998E-2</v>
          </cell>
          <cell r="I915">
            <v>84340</v>
          </cell>
          <cell r="J915">
            <v>17898605254016</v>
          </cell>
          <cell r="K915">
            <v>7898605254019</v>
          </cell>
        </row>
        <row r="916">
          <cell r="B916">
            <v>21945</v>
          </cell>
          <cell r="C916">
            <v>219451</v>
          </cell>
          <cell r="D916">
            <v>219451</v>
          </cell>
          <cell r="E916" t="str">
            <v>WALS MEDITERRANEA ONE WAY 375ML CX C/12 ARTE</v>
          </cell>
          <cell r="F916" t="str">
            <v>WALS</v>
          </cell>
          <cell r="G916" t="str">
            <v>WALS MEDITERRANEA</v>
          </cell>
          <cell r="H916">
            <v>4.4999999999999998E-2</v>
          </cell>
          <cell r="I916">
            <v>84341</v>
          </cell>
          <cell r="J916">
            <v>17898605254023</v>
          </cell>
          <cell r="K916">
            <v>7898605254026</v>
          </cell>
        </row>
        <row r="917">
          <cell r="B917">
            <v>18117</v>
          </cell>
          <cell r="C917">
            <v>181172</v>
          </cell>
          <cell r="D917">
            <v>181172</v>
          </cell>
          <cell r="E917" t="str">
            <v>CHOPP GOOSE ISLAND NAC BARRIL KEG 30L NPAL</v>
          </cell>
          <cell r="F917" t="str">
            <v>GOOSE ISLAND</v>
          </cell>
          <cell r="G917" t="str">
            <v>CHOPP GOOSE ISLAND NAC</v>
          </cell>
          <cell r="H917">
            <v>0.01</v>
          </cell>
          <cell r="I917">
            <v>67201</v>
          </cell>
          <cell r="J917">
            <v>7891149108039</v>
          </cell>
          <cell r="K917">
            <v>7891149108039</v>
          </cell>
        </row>
        <row r="918">
          <cell r="B918">
            <v>20853</v>
          </cell>
          <cell r="C918">
            <v>208538</v>
          </cell>
          <cell r="D918">
            <v>208538</v>
          </cell>
          <cell r="E918" t="str">
            <v>COLORADO LAGER LT SLEEK 350ML C 8 CX CARTAO</v>
          </cell>
          <cell r="F918" t="str">
            <v>COLORADO</v>
          </cell>
          <cell r="G918" t="str">
            <v>COLORADO LAGER</v>
          </cell>
          <cell r="H918">
            <v>2.8000000000000001E-2</v>
          </cell>
          <cell r="I918">
            <v>79517</v>
          </cell>
          <cell r="J918">
            <v>17898605253279</v>
          </cell>
          <cell r="K918">
            <v>7898605253272</v>
          </cell>
        </row>
        <row r="919">
          <cell r="B919">
            <v>21668</v>
          </cell>
          <cell r="C919">
            <v>216689</v>
          </cell>
          <cell r="D919">
            <v>216689</v>
          </cell>
          <cell r="E919" t="str">
            <v>SPATEN N ONE WAY 600ML CX C/12 NP ARTE</v>
          </cell>
          <cell r="F919" t="str">
            <v>SPATEN</v>
          </cell>
          <cell r="G919" t="str">
            <v>SPATEN N</v>
          </cell>
          <cell r="H919">
            <v>7.1999999999999995E-2</v>
          </cell>
          <cell r="I919">
            <v>83246</v>
          </cell>
          <cell r="J919">
            <v>7891991297554</v>
          </cell>
          <cell r="K919">
            <v>7891991297547</v>
          </cell>
        </row>
        <row r="920">
          <cell r="B920">
            <v>21928</v>
          </cell>
          <cell r="C920">
            <v>219287</v>
          </cell>
          <cell r="D920">
            <v>219287</v>
          </cell>
          <cell r="E920" t="str">
            <v>ESMERA DE GOIAS 600ML</v>
          </cell>
          <cell r="F920" t="str">
            <v>ESMERA</v>
          </cell>
          <cell r="G920" t="str">
            <v>ESMERA DE GOIAS</v>
          </cell>
          <cell r="H920">
            <v>7.1999999999999995E-2</v>
          </cell>
          <cell r="I920">
            <v>84250</v>
          </cell>
          <cell r="J920">
            <v>7891991297967</v>
          </cell>
          <cell r="K920">
            <v>7891991297967</v>
          </cell>
        </row>
        <row r="921">
          <cell r="B921">
            <v>21870</v>
          </cell>
          <cell r="C921">
            <v>218701</v>
          </cell>
          <cell r="D921">
            <v>134726</v>
          </cell>
          <cell r="E921" t="str">
            <v>BUDWEISER LONG NECK 330ML SIX-PACK SHRINK C/2 MULTPACK 02</v>
          </cell>
          <cell r="F921" t="str">
            <v>BUDWEISER</v>
          </cell>
          <cell r="G921" t="str">
            <v>BUDWEISER</v>
          </cell>
          <cell r="H921">
            <v>3.9600000000000003E-2</v>
          </cell>
          <cell r="I921">
            <v>84110</v>
          </cell>
          <cell r="J921">
            <v>7891991297899</v>
          </cell>
          <cell r="K921">
            <v>7891991297899</v>
          </cell>
        </row>
        <row r="922">
          <cell r="B922">
            <v>20714</v>
          </cell>
          <cell r="C922">
            <v>207142</v>
          </cell>
          <cell r="D922">
            <v>207142</v>
          </cell>
          <cell r="E922" t="str">
            <v>COLORADO TAPAJOS LT 269ML SH C12 NPAL</v>
          </cell>
          <cell r="F922" t="str">
            <v>COLORADO</v>
          </cell>
          <cell r="G922" t="str">
            <v>COLORADO TAPAJOS</v>
          </cell>
          <cell r="H922">
            <v>3.2280000000000003E-2</v>
          </cell>
          <cell r="I922">
            <v>78872</v>
          </cell>
          <cell r="J922">
            <v>17898605253262</v>
          </cell>
          <cell r="K922">
            <v>7898605253265</v>
          </cell>
        </row>
        <row r="923">
          <cell r="B923">
            <v>21554</v>
          </cell>
          <cell r="C923">
            <v>215541</v>
          </cell>
          <cell r="D923">
            <v>205377</v>
          </cell>
          <cell r="E923" t="str">
            <v>BECKS N ONE WAY 600ML CX C/12 NP ARTE EQUADOR</v>
          </cell>
          <cell r="F923" t="str">
            <v>BECK'S</v>
          </cell>
          <cell r="G923" t="str">
            <v>BECKS N</v>
          </cell>
          <cell r="H923">
            <v>7.1999999999999995E-2</v>
          </cell>
          <cell r="I923">
            <v>82961</v>
          </cell>
          <cell r="J923">
            <v>7891991297295</v>
          </cell>
          <cell r="K923">
            <v>7891991297288</v>
          </cell>
        </row>
        <row r="924">
          <cell r="B924">
            <v>21916</v>
          </cell>
          <cell r="C924">
            <v>219162</v>
          </cell>
          <cell r="D924">
            <v>219162</v>
          </cell>
          <cell r="E924" t="str">
            <v>LOHN BIER UNFILTERED LAGER. LATA 473ML 6PACK CARTAO</v>
          </cell>
          <cell r="F924" t="str">
            <v>LOHN</v>
          </cell>
          <cell r="G924" t="str">
            <v>LOHN BIER UNFILTERED LAGER.</v>
          </cell>
          <cell r="H924">
            <v>2.8379999999999999E-2</v>
          </cell>
          <cell r="I924">
            <v>84220</v>
          </cell>
          <cell r="J924">
            <v>17898605254009</v>
          </cell>
          <cell r="K924">
            <v>7898605254002</v>
          </cell>
        </row>
        <row r="925">
          <cell r="B925">
            <v>21847</v>
          </cell>
          <cell r="C925">
            <v>218479</v>
          </cell>
          <cell r="D925">
            <v>218479</v>
          </cell>
          <cell r="E925" t="str">
            <v>ISLA LICHIA LT 269ML CX CARTAO C/8 NPAL</v>
          </cell>
          <cell r="F925" t="str">
            <v>ISLA</v>
          </cell>
          <cell r="G925" t="str">
            <v>ISLA LICHIA</v>
          </cell>
          <cell r="H925">
            <v>2.1520000000000001E-2</v>
          </cell>
          <cell r="I925">
            <v>84010</v>
          </cell>
          <cell r="J925">
            <v>7891991297837</v>
          </cell>
          <cell r="K925">
            <v>7891991297820</v>
          </cell>
        </row>
        <row r="926">
          <cell r="B926">
            <v>21843</v>
          </cell>
          <cell r="C926">
            <v>218438</v>
          </cell>
          <cell r="D926">
            <v>218438</v>
          </cell>
          <cell r="E926" t="str">
            <v>ISLA LIMAO SICILIANO C GENGIBRE LT 269ML CX CARTAO C/8 NPAL</v>
          </cell>
          <cell r="F926" t="str">
            <v>ISLA</v>
          </cell>
          <cell r="G926" t="str">
            <v>ISLA LIMAO SICILIANO C GENGIBRE</v>
          </cell>
          <cell r="H926">
            <v>2.1520000000000001E-2</v>
          </cell>
          <cell r="I926">
            <v>83972</v>
          </cell>
          <cell r="J926">
            <v>7891991297813</v>
          </cell>
          <cell r="K926">
            <v>7891991297806</v>
          </cell>
        </row>
        <row r="927">
          <cell r="B927">
            <v>22335</v>
          </cell>
          <cell r="C927">
            <v>223354</v>
          </cell>
          <cell r="D927">
            <v>223354</v>
          </cell>
          <cell r="E927" t="str">
            <v>PRATINHA BIRUDO LN 355ML CX C/12</v>
          </cell>
          <cell r="F927" t="str">
            <v>PRATINHA</v>
          </cell>
          <cell r="G927" t="str">
            <v>PRATINHA BIRUDO</v>
          </cell>
          <cell r="H927">
            <v>4.2599999999999999E-2</v>
          </cell>
          <cell r="I927">
            <v>86044</v>
          </cell>
          <cell r="J927">
            <v>17898630980027</v>
          </cell>
          <cell r="K927">
            <v>7898630980020</v>
          </cell>
        </row>
        <row r="928">
          <cell r="B928">
            <v>22306</v>
          </cell>
          <cell r="C928">
            <v>223065</v>
          </cell>
          <cell r="D928">
            <v>201111</v>
          </cell>
          <cell r="E928" t="str">
            <v>BRAHMA CHOPP LATA 410ML CX C/6</v>
          </cell>
          <cell r="F928" t="str">
            <v>BRAHMA</v>
          </cell>
          <cell r="G928" t="str">
            <v>BRAHMA CHOPP</v>
          </cell>
          <cell r="H928">
            <v>2.46E-2</v>
          </cell>
          <cell r="I928">
            <v>85925</v>
          </cell>
          <cell r="J928">
            <v>7891991299312</v>
          </cell>
          <cell r="K928">
            <v>7891991299015</v>
          </cell>
        </row>
        <row r="929">
          <cell r="B929">
            <v>22316</v>
          </cell>
          <cell r="C929">
            <v>223164</v>
          </cell>
          <cell r="D929">
            <v>201111</v>
          </cell>
          <cell r="E929" t="str">
            <v>BRAHMA CHOPP LATA 410ML SH C/15</v>
          </cell>
          <cell r="F929" t="str">
            <v>BRAHMA</v>
          </cell>
          <cell r="G929" t="str">
            <v>BRAHMA CHOPP</v>
          </cell>
          <cell r="H929">
            <v>6.1499999999999999E-2</v>
          </cell>
          <cell r="I929">
            <v>85910</v>
          </cell>
          <cell r="J929">
            <v>7891991299022</v>
          </cell>
          <cell r="K929">
            <v>7891991299015</v>
          </cell>
        </row>
        <row r="930">
          <cell r="B930">
            <v>22272</v>
          </cell>
          <cell r="C930">
            <v>222729</v>
          </cell>
          <cell r="D930">
            <v>222950</v>
          </cell>
          <cell r="E930" t="str">
            <v>BRAHMA CHOPP LATA 310ML CX C/6</v>
          </cell>
          <cell r="F930" t="str">
            <v>BRAHMA</v>
          </cell>
          <cell r="G930" t="str">
            <v>BRAHMA CHOPP</v>
          </cell>
          <cell r="H930">
            <v>1.8599999999999998E-2</v>
          </cell>
          <cell r="I930">
            <v>86020</v>
          </cell>
          <cell r="J930">
            <v>7891991299398</v>
          </cell>
          <cell r="K930">
            <v>7891991299107</v>
          </cell>
        </row>
        <row r="931">
          <cell r="B931">
            <v>22289</v>
          </cell>
          <cell r="C931">
            <v>222893</v>
          </cell>
          <cell r="D931">
            <v>222950</v>
          </cell>
          <cell r="E931" t="str">
            <v>BRAHMA CHOPP LATA 310ML SH C 15 NPAL</v>
          </cell>
          <cell r="F931" t="str">
            <v>BRAHMA</v>
          </cell>
          <cell r="G931" t="str">
            <v>BRAHMA CHOPP</v>
          </cell>
          <cell r="H931">
            <v>4.65E-2</v>
          </cell>
          <cell r="I931">
            <v>86039</v>
          </cell>
          <cell r="J931">
            <v>7891991299237</v>
          </cell>
          <cell r="K931">
            <v>7891991299107</v>
          </cell>
        </row>
        <row r="932">
          <cell r="B932">
            <v>22295</v>
          </cell>
          <cell r="C932">
            <v>222950</v>
          </cell>
          <cell r="D932">
            <v>222950</v>
          </cell>
          <cell r="E932" t="str">
            <v>BRAHMA CHOPP LATA 310ML SH C 18</v>
          </cell>
          <cell r="F932" t="str">
            <v>BRAHMA</v>
          </cell>
          <cell r="G932" t="str">
            <v>BRAHMA CHOPP</v>
          </cell>
          <cell r="H932">
            <v>5.5800000000000002E-2</v>
          </cell>
          <cell r="I932">
            <v>86034</v>
          </cell>
          <cell r="J932">
            <v>7891991299114</v>
          </cell>
          <cell r="K932">
            <v>7891991299107</v>
          </cell>
        </row>
        <row r="933">
          <cell r="B933">
            <v>22364</v>
          </cell>
          <cell r="C933">
            <v>223644</v>
          </cell>
          <cell r="D933">
            <v>223644</v>
          </cell>
          <cell r="E933" t="str">
            <v>BRAHMA DUPLO MALTE LONG NECK 330ML RGB</v>
          </cell>
          <cell r="F933" t="str">
            <v>BRAHMA</v>
          </cell>
          <cell r="G933" t="str">
            <v>BRAHMA DUPLO MALTE</v>
          </cell>
          <cell r="H933">
            <v>3.9600000000000003E-2</v>
          </cell>
          <cell r="I933">
            <v>86185</v>
          </cell>
          <cell r="J933">
            <v>0</v>
          </cell>
          <cell r="K933" t="str">
            <v xml:space="preserve">              </v>
          </cell>
        </row>
        <row r="934">
          <cell r="B934">
            <v>22308</v>
          </cell>
          <cell r="C934">
            <v>223081</v>
          </cell>
          <cell r="D934">
            <v>180729</v>
          </cell>
          <cell r="E934" t="str">
            <v>SKOL LATA 410ML CX C/6</v>
          </cell>
          <cell r="F934" t="str">
            <v>SKOL</v>
          </cell>
          <cell r="G934" t="str">
            <v>SKOL</v>
          </cell>
          <cell r="H934">
            <v>2.46E-2</v>
          </cell>
          <cell r="I934">
            <v>85927</v>
          </cell>
          <cell r="J934">
            <v>7891991299336</v>
          </cell>
          <cell r="K934">
            <v>7891149107988</v>
          </cell>
        </row>
        <row r="935">
          <cell r="B935">
            <v>22317</v>
          </cell>
          <cell r="C935">
            <v>223172</v>
          </cell>
          <cell r="D935">
            <v>180729</v>
          </cell>
          <cell r="E935" t="str">
            <v>SKOL LATA 410ML SH C/15</v>
          </cell>
          <cell r="F935" t="str">
            <v>SKOL</v>
          </cell>
          <cell r="G935" t="str">
            <v>SKOL</v>
          </cell>
          <cell r="H935">
            <v>6.1499999999999999E-2</v>
          </cell>
          <cell r="I935">
            <v>85921</v>
          </cell>
          <cell r="J935">
            <v>7891991299039</v>
          </cell>
          <cell r="K935">
            <v>7891149107988</v>
          </cell>
        </row>
        <row r="936">
          <cell r="B936">
            <v>22276</v>
          </cell>
          <cell r="C936">
            <v>222760</v>
          </cell>
          <cell r="D936">
            <v>222968</v>
          </cell>
          <cell r="E936" t="str">
            <v>SKOL LATA 310ML CX C/6</v>
          </cell>
          <cell r="F936" t="str">
            <v>SKOL</v>
          </cell>
          <cell r="G936" t="str">
            <v>SKOL</v>
          </cell>
          <cell r="H936">
            <v>1.8599999999999998E-2</v>
          </cell>
          <cell r="I936">
            <v>86022</v>
          </cell>
          <cell r="J936">
            <v>7891991299411</v>
          </cell>
          <cell r="K936">
            <v>7891991299145</v>
          </cell>
        </row>
        <row r="937">
          <cell r="B937">
            <v>22296</v>
          </cell>
          <cell r="C937">
            <v>222968</v>
          </cell>
          <cell r="D937">
            <v>222968</v>
          </cell>
          <cell r="E937" t="str">
            <v>SKOL LATA 310ML SH C 18</v>
          </cell>
          <cell r="F937" t="str">
            <v>SKOL</v>
          </cell>
          <cell r="G937" t="str">
            <v>SKOL</v>
          </cell>
          <cell r="H937">
            <v>5.5800000000000002E-2</v>
          </cell>
          <cell r="I937">
            <v>86036</v>
          </cell>
          <cell r="J937">
            <v>7891991299152</v>
          </cell>
          <cell r="K937">
            <v>7891991299145</v>
          </cell>
        </row>
        <row r="938">
          <cell r="B938">
            <v>22291</v>
          </cell>
          <cell r="C938">
            <v>222919</v>
          </cell>
          <cell r="D938">
            <v>222968</v>
          </cell>
          <cell r="E938" t="str">
            <v>SKOL LATA 310ML SH C 15 NPAL</v>
          </cell>
          <cell r="F938" t="str">
            <v>SKOL</v>
          </cell>
          <cell r="G938" t="str">
            <v>SKOL</v>
          </cell>
          <cell r="H938">
            <v>4.65E-2</v>
          </cell>
          <cell r="I938">
            <v>86041</v>
          </cell>
          <cell r="J938">
            <v>7891991299251</v>
          </cell>
          <cell r="K938">
            <v>7891991299145</v>
          </cell>
        </row>
        <row r="939">
          <cell r="B939">
            <v>22307</v>
          </cell>
          <cell r="C939">
            <v>223073</v>
          </cell>
          <cell r="D939">
            <v>193375</v>
          </cell>
          <cell r="E939" t="str">
            <v>SKOL PURO MALTE LATA 410ML CX C/6</v>
          </cell>
          <cell r="F939" t="str">
            <v>SKOL</v>
          </cell>
          <cell r="G939" t="str">
            <v>SKOL PURO MALTE</v>
          </cell>
          <cell r="H939">
            <v>2.46E-2</v>
          </cell>
          <cell r="I939">
            <v>85926</v>
          </cell>
          <cell r="J939">
            <v>7891991299329</v>
          </cell>
          <cell r="K939">
            <v>7891149109487</v>
          </cell>
        </row>
        <row r="940">
          <cell r="B940">
            <v>22314</v>
          </cell>
          <cell r="C940">
            <v>223149</v>
          </cell>
          <cell r="D940">
            <v>193375</v>
          </cell>
          <cell r="E940" t="str">
            <v>SKOL PURO MALTE LATA 410ML SH C/15</v>
          </cell>
          <cell r="F940" t="str">
            <v>SKOL</v>
          </cell>
          <cell r="G940" t="str">
            <v>SKOL PURO MALTE</v>
          </cell>
          <cell r="H940">
            <v>6.1499999999999999E-2</v>
          </cell>
          <cell r="I940">
            <v>85908</v>
          </cell>
          <cell r="J940">
            <v>7891991298995</v>
          </cell>
          <cell r="K940">
            <v>7891149109487</v>
          </cell>
        </row>
        <row r="941">
          <cell r="B941">
            <v>22274</v>
          </cell>
          <cell r="C941">
            <v>222745</v>
          </cell>
          <cell r="D941">
            <v>222976</v>
          </cell>
          <cell r="E941" t="str">
            <v>SKOL PURO MALTE LATA 310ML CX C/6</v>
          </cell>
          <cell r="F941" t="str">
            <v>SKOL</v>
          </cell>
          <cell r="G941" t="str">
            <v>SKOL PURO MALTE</v>
          </cell>
          <cell r="H941">
            <v>1.8599999999999998E-2</v>
          </cell>
          <cell r="I941">
            <v>86021</v>
          </cell>
          <cell r="J941">
            <v>7891991299404</v>
          </cell>
          <cell r="K941">
            <v>7891991299121</v>
          </cell>
        </row>
        <row r="942">
          <cell r="B942">
            <v>22290</v>
          </cell>
          <cell r="C942">
            <v>222901</v>
          </cell>
          <cell r="D942">
            <v>222976</v>
          </cell>
          <cell r="E942" t="str">
            <v>SKOL PURO MALTE LATA 310ML SH C 15 NPAL</v>
          </cell>
          <cell r="F942" t="str">
            <v>SKOL</v>
          </cell>
          <cell r="G942" t="str">
            <v>SKOL PURO MALTE</v>
          </cell>
          <cell r="H942">
            <v>4.65E-2</v>
          </cell>
          <cell r="I942">
            <v>86040</v>
          </cell>
          <cell r="J942">
            <v>7891991299244</v>
          </cell>
          <cell r="K942">
            <v>7891991299121</v>
          </cell>
        </row>
        <row r="943">
          <cell r="B943">
            <v>22297</v>
          </cell>
          <cell r="C943">
            <v>222976</v>
          </cell>
          <cell r="D943">
            <v>222976</v>
          </cell>
          <cell r="E943" t="str">
            <v>SKOL PURO MALTE LATA 310ML SH C 18</v>
          </cell>
          <cell r="F943" t="str">
            <v>SKOL</v>
          </cell>
          <cell r="G943" t="str">
            <v>SKOL PURO MALTE</v>
          </cell>
          <cell r="H943">
            <v>5.5800000000000002E-2</v>
          </cell>
          <cell r="I943">
            <v>86035</v>
          </cell>
          <cell r="J943">
            <v>7891991299138</v>
          </cell>
          <cell r="K943">
            <v>7891991299121</v>
          </cell>
        </row>
        <row r="944">
          <cell r="B944">
            <v>22302</v>
          </cell>
          <cell r="C944">
            <v>223024</v>
          </cell>
          <cell r="D944">
            <v>188649</v>
          </cell>
          <cell r="E944" t="str">
            <v>BOHEMIA LATA 410ML CX C/6</v>
          </cell>
          <cell r="F944" t="str">
            <v>BOHEMIA</v>
          </cell>
          <cell r="G944" t="str">
            <v>BOHEMIA</v>
          </cell>
          <cell r="H944">
            <v>2.46E-2</v>
          </cell>
          <cell r="I944">
            <v>85923</v>
          </cell>
          <cell r="J944">
            <v>7891991299299</v>
          </cell>
          <cell r="K944">
            <v>7891991015646</v>
          </cell>
        </row>
        <row r="945">
          <cell r="B945">
            <v>22311</v>
          </cell>
          <cell r="C945">
            <v>223115</v>
          </cell>
          <cell r="D945">
            <v>188649</v>
          </cell>
          <cell r="E945" t="str">
            <v>BOHEMIA LATA 410ML SH C/15</v>
          </cell>
          <cell r="F945" t="str">
            <v>BOHEMIA</v>
          </cell>
          <cell r="G945" t="str">
            <v>BOHEMIA</v>
          </cell>
          <cell r="H945">
            <v>6.1499999999999999E-2</v>
          </cell>
          <cell r="I945">
            <v>85906</v>
          </cell>
          <cell r="J945">
            <v>7891991298971</v>
          </cell>
          <cell r="K945">
            <v>7891991015646</v>
          </cell>
        </row>
        <row r="946">
          <cell r="B946">
            <v>22292</v>
          </cell>
          <cell r="C946">
            <v>222927</v>
          </cell>
          <cell r="D946">
            <v>222927</v>
          </cell>
          <cell r="E946" t="str">
            <v>BOHEMIA LATA 310ML SH C 18</v>
          </cell>
          <cell r="F946" t="str">
            <v>BOHEMIA</v>
          </cell>
          <cell r="G946" t="str">
            <v>BOHEMIA</v>
          </cell>
          <cell r="H946">
            <v>5.5800000000000002E-2</v>
          </cell>
          <cell r="I946">
            <v>86029</v>
          </cell>
          <cell r="J946">
            <v>7891991299053</v>
          </cell>
          <cell r="K946">
            <v>7891991299046</v>
          </cell>
        </row>
        <row r="947">
          <cell r="B947">
            <v>22337</v>
          </cell>
          <cell r="C947">
            <v>223370</v>
          </cell>
          <cell r="D947">
            <v>222927</v>
          </cell>
          <cell r="E947" t="str">
            <v>BOHEMIA LATA 310ML SH C 15 NPAL</v>
          </cell>
          <cell r="F947" t="str">
            <v>BOHEMIA</v>
          </cell>
          <cell r="G947" t="str">
            <v>BOHEMIA</v>
          </cell>
          <cell r="H947">
            <v>4.65E-2</v>
          </cell>
          <cell r="I947">
            <v>86100</v>
          </cell>
          <cell r="J947">
            <v>7891991299282</v>
          </cell>
          <cell r="K947">
            <v>7891991299046</v>
          </cell>
        </row>
        <row r="948">
          <cell r="B948">
            <v>22268</v>
          </cell>
          <cell r="C948">
            <v>222687</v>
          </cell>
          <cell r="D948">
            <v>222927</v>
          </cell>
          <cell r="E948" t="str">
            <v>BOHEMIA LATA 310ML CX C/6</v>
          </cell>
          <cell r="F948" t="str">
            <v>BOHEMIA</v>
          </cell>
          <cell r="G948" t="str">
            <v>BOHEMIA</v>
          </cell>
          <cell r="H948">
            <v>1.8599999999999998E-2</v>
          </cell>
          <cell r="I948">
            <v>86018</v>
          </cell>
          <cell r="J948">
            <v>7891991299374</v>
          </cell>
          <cell r="K948">
            <v>7891991299046</v>
          </cell>
        </row>
        <row r="949">
          <cell r="B949">
            <v>22324</v>
          </cell>
          <cell r="C949">
            <v>223248</v>
          </cell>
          <cell r="D949">
            <v>205476</v>
          </cell>
          <cell r="E949" t="str">
            <v>ORIGINAL LONG NECK 330ML SIX-PACK SHRINK C/2</v>
          </cell>
          <cell r="F949" t="str">
            <v>ANTARCTICA</v>
          </cell>
          <cell r="G949" t="str">
            <v>ORIGINAL</v>
          </cell>
          <cell r="H949">
            <v>3.9600000000000003E-2</v>
          </cell>
          <cell r="I949">
            <v>85858</v>
          </cell>
          <cell r="J949">
            <v>7891991299206</v>
          </cell>
          <cell r="K949">
            <v>7891991295796</v>
          </cell>
        </row>
        <row r="950">
          <cell r="B950">
            <v>19665</v>
          </cell>
          <cell r="C950">
            <v>196659</v>
          </cell>
          <cell r="D950">
            <v>196659</v>
          </cell>
          <cell r="E950" t="str">
            <v>ORIGINAL LT SLEEK 350ML SH C 12 NPAL</v>
          </cell>
          <cell r="F950" t="str">
            <v>ANTARCTICA</v>
          </cell>
          <cell r="G950" t="str">
            <v>ORIGINAL</v>
          </cell>
          <cell r="H950">
            <v>4.2000000000000003E-2</v>
          </cell>
          <cell r="I950">
            <v>75421</v>
          </cell>
          <cell r="J950">
            <v>7891991016209</v>
          </cell>
          <cell r="K950">
            <v>7891991016193</v>
          </cell>
        </row>
        <row r="951">
          <cell r="B951">
            <v>22363</v>
          </cell>
          <cell r="C951">
            <v>223636</v>
          </cell>
          <cell r="D951">
            <v>223636</v>
          </cell>
          <cell r="E951" t="str">
            <v>BUDWEISER LONG NECK 330ML RGB</v>
          </cell>
          <cell r="F951" t="str">
            <v>BUDWEISER</v>
          </cell>
          <cell r="G951" t="str">
            <v>BUDWEISER</v>
          </cell>
          <cell r="H951">
            <v>3.9600000000000003E-2</v>
          </cell>
          <cell r="I951">
            <v>86184</v>
          </cell>
          <cell r="J951">
            <v>0</v>
          </cell>
          <cell r="K951" t="str">
            <v xml:space="preserve">              </v>
          </cell>
        </row>
        <row r="952">
          <cell r="B952">
            <v>22310</v>
          </cell>
          <cell r="C952">
            <v>223107</v>
          </cell>
          <cell r="D952">
            <v>188136</v>
          </cell>
          <cell r="E952" t="str">
            <v>BUDWEISER LATA 410ML CX C/6</v>
          </cell>
          <cell r="F952" t="str">
            <v>BUDWEISER</v>
          </cell>
          <cell r="G952" t="str">
            <v>BUDWEISER</v>
          </cell>
          <cell r="H952">
            <v>2.46E-2</v>
          </cell>
          <cell r="I952">
            <v>85929</v>
          </cell>
          <cell r="J952">
            <v>7891991299350</v>
          </cell>
          <cell r="K952">
            <v>7891991015523</v>
          </cell>
        </row>
        <row r="953">
          <cell r="B953">
            <v>22278</v>
          </cell>
          <cell r="C953">
            <v>222786</v>
          </cell>
          <cell r="D953">
            <v>222851</v>
          </cell>
          <cell r="E953" t="str">
            <v>BUDWEISER LATA 310ML CX C/6</v>
          </cell>
          <cell r="F953" t="str">
            <v>BUDWEISER</v>
          </cell>
          <cell r="G953" t="str">
            <v>BUDWEISER</v>
          </cell>
          <cell r="H953">
            <v>1.8599999999999998E-2</v>
          </cell>
          <cell r="I953">
            <v>86023</v>
          </cell>
          <cell r="J953">
            <v>7891991299428</v>
          </cell>
          <cell r="K953">
            <v>7891991299176</v>
          </cell>
        </row>
        <row r="954">
          <cell r="B954">
            <v>22285</v>
          </cell>
          <cell r="C954">
            <v>222851</v>
          </cell>
          <cell r="D954">
            <v>222851</v>
          </cell>
          <cell r="E954" t="str">
            <v>BUDWEISER LATA 310ML CX CARTAO C/18</v>
          </cell>
          <cell r="F954" t="str">
            <v>BUDWEISER</v>
          </cell>
          <cell r="G954" t="str">
            <v>BUDWEISER</v>
          </cell>
          <cell r="H954">
            <v>5.5800000000000002E-2</v>
          </cell>
          <cell r="I954">
            <v>86031</v>
          </cell>
          <cell r="J954">
            <v>7891991299183</v>
          </cell>
          <cell r="K954">
            <v>7891991299176</v>
          </cell>
        </row>
        <row r="955">
          <cell r="B955">
            <v>22280</v>
          </cell>
          <cell r="C955">
            <v>222802</v>
          </cell>
          <cell r="D955">
            <v>222851</v>
          </cell>
          <cell r="E955" t="str">
            <v>BUDWEISER LATA 310ML CX CARTAO C/15</v>
          </cell>
          <cell r="F955" t="str">
            <v>BUDWEISER</v>
          </cell>
          <cell r="G955" t="str">
            <v>BUDWEISER</v>
          </cell>
          <cell r="H955">
            <v>4.65E-2</v>
          </cell>
          <cell r="I955">
            <v>86028</v>
          </cell>
          <cell r="J955">
            <v>7891991299275</v>
          </cell>
          <cell r="K955">
            <v>7891991299176</v>
          </cell>
        </row>
        <row r="956">
          <cell r="B956">
            <v>22321</v>
          </cell>
          <cell r="C956">
            <v>223214</v>
          </cell>
          <cell r="D956">
            <v>223214</v>
          </cell>
          <cell r="E956" t="str">
            <v>BUDWEISER LONG NECK 210ML CX C/6</v>
          </cell>
          <cell r="F956" t="str">
            <v>BUDWEISER</v>
          </cell>
          <cell r="G956" t="str">
            <v>BUDWEISER</v>
          </cell>
          <cell r="H956">
            <v>1.26E-2</v>
          </cell>
          <cell r="I956">
            <v>85905</v>
          </cell>
          <cell r="J956">
            <v>7891991298957</v>
          </cell>
          <cell r="K956">
            <v>7891991298940</v>
          </cell>
        </row>
        <row r="957">
          <cell r="B957">
            <v>20645</v>
          </cell>
          <cell r="C957">
            <v>206458</v>
          </cell>
          <cell r="D957">
            <v>206458</v>
          </cell>
          <cell r="E957" t="str">
            <v>EXTRA SERRAMALTE LT SLEEK 350ML SH C 12</v>
          </cell>
          <cell r="F957" t="str">
            <v>SERRAMALTE</v>
          </cell>
          <cell r="G957" t="str">
            <v>EXTRA SERRAMALTE</v>
          </cell>
          <cell r="H957">
            <v>4.2000000000000003E-2</v>
          </cell>
          <cell r="I957">
            <v>78682</v>
          </cell>
          <cell r="J957">
            <v>7891991296014</v>
          </cell>
          <cell r="K957">
            <v>7891991296007</v>
          </cell>
        </row>
        <row r="958">
          <cell r="B958">
            <v>22369</v>
          </cell>
          <cell r="C958">
            <v>223693</v>
          </cell>
          <cell r="D958">
            <v>223693</v>
          </cell>
          <cell r="E958" t="str">
            <v>STELLA ARTOIS LONG NECK 330ML RGB</v>
          </cell>
          <cell r="F958" t="str">
            <v>STELLA ARTOIS</v>
          </cell>
          <cell r="G958" t="str">
            <v>STELLA ARTOIS</v>
          </cell>
          <cell r="H958">
            <v>3.9600000000000003E-2</v>
          </cell>
          <cell r="I958">
            <v>86190</v>
          </cell>
          <cell r="J958">
            <v>0</v>
          </cell>
          <cell r="K958" t="str">
            <v xml:space="preserve">              </v>
          </cell>
        </row>
        <row r="959">
          <cell r="B959">
            <v>22279</v>
          </cell>
          <cell r="C959">
            <v>222794</v>
          </cell>
          <cell r="D959">
            <v>151233</v>
          </cell>
          <cell r="E959" t="str">
            <v>STELLA ARTOIS LATA 310ML CX CARTAO C/15</v>
          </cell>
          <cell r="F959" t="str">
            <v>STELLA ARTOIS</v>
          </cell>
          <cell r="G959" t="str">
            <v>STELLA ARTOIS</v>
          </cell>
          <cell r="H959">
            <v>4.65E-2</v>
          </cell>
          <cell r="I959">
            <v>86027</v>
          </cell>
          <cell r="J959">
            <v>7891991299268</v>
          </cell>
          <cell r="K959">
            <v>7891991013000</v>
          </cell>
        </row>
        <row r="960">
          <cell r="B960">
            <v>22281</v>
          </cell>
          <cell r="C960">
            <v>222810</v>
          </cell>
          <cell r="D960">
            <v>151233</v>
          </cell>
          <cell r="E960" t="str">
            <v>STELLA ARTOIS LATA 310ML CX CARTAO C/18</v>
          </cell>
          <cell r="F960" t="str">
            <v>STELLA ARTOIS</v>
          </cell>
          <cell r="G960" t="str">
            <v>STELLA ARTOIS</v>
          </cell>
          <cell r="H960">
            <v>5.5800000000000002E-2</v>
          </cell>
          <cell r="I960">
            <v>86030</v>
          </cell>
          <cell r="J960">
            <v>7891991299169</v>
          </cell>
          <cell r="K960">
            <v>7891991013000</v>
          </cell>
        </row>
        <row r="961">
          <cell r="B961">
            <v>22309</v>
          </cell>
          <cell r="C961">
            <v>223099</v>
          </cell>
          <cell r="D961">
            <v>188011</v>
          </cell>
          <cell r="E961" t="str">
            <v>STELLA ARTOIS LATA 410ML CX C/6</v>
          </cell>
          <cell r="F961" t="str">
            <v>STELLA ARTOIS</v>
          </cell>
          <cell r="G961" t="str">
            <v>STELLA ARTOIS</v>
          </cell>
          <cell r="H961">
            <v>2.46E-2</v>
          </cell>
          <cell r="I961">
            <v>85928</v>
          </cell>
          <cell r="J961">
            <v>7891991299343</v>
          </cell>
          <cell r="K961">
            <v>7891991015431</v>
          </cell>
        </row>
        <row r="962">
          <cell r="B962">
            <v>22319</v>
          </cell>
          <cell r="C962">
            <v>223198</v>
          </cell>
          <cell r="D962">
            <v>223230</v>
          </cell>
          <cell r="E962" t="str">
            <v>STELLA ARTOIS LONG NECK 210ML CX C/6</v>
          </cell>
          <cell r="F962" t="str">
            <v>STELLA ARTOIS</v>
          </cell>
          <cell r="G962" t="str">
            <v>STELLA ARTOIS</v>
          </cell>
          <cell r="H962">
            <v>1.26E-2</v>
          </cell>
          <cell r="I962">
            <v>85901</v>
          </cell>
          <cell r="J962">
            <v>7891991298889</v>
          </cell>
          <cell r="K962">
            <v>7891991298858</v>
          </cell>
        </row>
        <row r="963">
          <cell r="B963">
            <v>21934</v>
          </cell>
          <cell r="C963">
            <v>219345</v>
          </cell>
          <cell r="D963">
            <v>219345</v>
          </cell>
          <cell r="E963" t="str">
            <v>ESMERA DE GOIAS LATA 350ML SH C/12 NPAL</v>
          </cell>
          <cell r="F963" t="str">
            <v>ESMERA</v>
          </cell>
          <cell r="G963" t="str">
            <v>ESMERA DE GOIAS</v>
          </cell>
          <cell r="H963">
            <v>4.2000000000000003E-2</v>
          </cell>
          <cell r="I963">
            <v>84332</v>
          </cell>
          <cell r="J963">
            <v>7891991298001</v>
          </cell>
          <cell r="K963">
            <v>7891991297998</v>
          </cell>
        </row>
        <row r="964">
          <cell r="B964">
            <v>22025</v>
          </cell>
          <cell r="C964">
            <v>220251</v>
          </cell>
          <cell r="D964">
            <v>220251</v>
          </cell>
          <cell r="E964" t="str">
            <v>SOMM VINHO FRISANTE LT 269 ML CX C/4</v>
          </cell>
          <cell r="F964" t="str">
            <v>SOMM VINHO</v>
          </cell>
          <cell r="G964" t="str">
            <v>SOMM VINHO FRISANTE</v>
          </cell>
          <cell r="H964">
            <v>1.076E-2</v>
          </cell>
          <cell r="I964">
            <v>84701</v>
          </cell>
          <cell r="J964">
            <v>17896756805637</v>
          </cell>
          <cell r="K964">
            <v>7896756805630</v>
          </cell>
        </row>
        <row r="965">
          <cell r="B965">
            <v>22030</v>
          </cell>
          <cell r="C965">
            <v>220301</v>
          </cell>
          <cell r="D965">
            <v>220301</v>
          </cell>
          <cell r="E965" t="str">
            <v>SOMM VINHO LT 269 ML CX C/4 MULTPACK</v>
          </cell>
          <cell r="F965" t="str">
            <v>SOMM VINHO</v>
          </cell>
          <cell r="G965" t="str">
            <v>SOMM VINHO</v>
          </cell>
          <cell r="H965">
            <v>1.076E-2</v>
          </cell>
          <cell r="I965">
            <v>84702</v>
          </cell>
          <cell r="J965">
            <v>17896756805644</v>
          </cell>
          <cell r="K965">
            <v>17896756805644</v>
          </cell>
        </row>
        <row r="966">
          <cell r="B966">
            <v>22032</v>
          </cell>
          <cell r="C966">
            <v>220327</v>
          </cell>
          <cell r="D966">
            <v>220327</v>
          </cell>
          <cell r="E966" t="str">
            <v>SOMM VINHO BRANCO LT 269 ML CX C/4</v>
          </cell>
          <cell r="F966" t="str">
            <v>SOMM VINHO</v>
          </cell>
          <cell r="G966" t="str">
            <v>SOMM VINHO BRANCO</v>
          </cell>
          <cell r="H966">
            <v>1.076E-2</v>
          </cell>
          <cell r="I966">
            <v>84712</v>
          </cell>
          <cell r="J966">
            <v>17896756805606</v>
          </cell>
          <cell r="K966">
            <v>7896756805609</v>
          </cell>
        </row>
        <row r="967">
          <cell r="B967">
            <v>22034</v>
          </cell>
          <cell r="C967">
            <v>220343</v>
          </cell>
          <cell r="D967">
            <v>220343</v>
          </cell>
          <cell r="E967" t="str">
            <v>SOMM VINHO TINTO LT 269 ML CX C/4</v>
          </cell>
          <cell r="F967" t="str">
            <v>SOMM VINHO</v>
          </cell>
          <cell r="G967" t="str">
            <v>SOMM VINHO TINTO</v>
          </cell>
          <cell r="H967">
            <v>1.076E-2</v>
          </cell>
          <cell r="I967">
            <v>84713</v>
          </cell>
          <cell r="J967">
            <v>17896756805620</v>
          </cell>
          <cell r="K967">
            <v>7896756805623</v>
          </cell>
        </row>
        <row r="968">
          <cell r="B968">
            <v>22055</v>
          </cell>
          <cell r="C968">
            <v>220558</v>
          </cell>
          <cell r="D968">
            <v>220558</v>
          </cell>
          <cell r="E968" t="str">
            <v>SOMM VINHO ROSE LT 269 ML CX C/4</v>
          </cell>
          <cell r="F968" t="str">
            <v>SOMM VINHO</v>
          </cell>
          <cell r="G968" t="str">
            <v>SOMM VINHO ROSE</v>
          </cell>
          <cell r="H968">
            <v>1.076E-2</v>
          </cell>
          <cell r="I968">
            <v>84776</v>
          </cell>
          <cell r="J968">
            <v>17896756805613</v>
          </cell>
          <cell r="K968">
            <v>7896756805616</v>
          </cell>
        </row>
        <row r="969">
          <cell r="B969">
            <v>14295</v>
          </cell>
          <cell r="C969">
            <v>142950</v>
          </cell>
          <cell r="D969">
            <v>142950</v>
          </cell>
          <cell r="E969" t="str">
            <v>WALS BRUT ONE WAY 750ML CX C/6 ARTE</v>
          </cell>
          <cell r="F969" t="str">
            <v>WALS</v>
          </cell>
          <cell r="G969" t="str">
            <v>WALS BRUT</v>
          </cell>
          <cell r="H969">
            <v>4.4999999999999998E-2</v>
          </cell>
          <cell r="I969">
            <v>49827</v>
          </cell>
          <cell r="J969">
            <v>7898929988409</v>
          </cell>
          <cell r="K969">
            <v>7898929988294</v>
          </cell>
        </row>
        <row r="970">
          <cell r="B970">
            <v>22091</v>
          </cell>
          <cell r="C970">
            <v>220913</v>
          </cell>
          <cell r="D970">
            <v>220913</v>
          </cell>
          <cell r="E970" t="str">
            <v>MIKES HARD LEMONADE PITAIA N LT 269ML SH C12 NPAL</v>
          </cell>
          <cell r="F970" t="str">
            <v>MIKES</v>
          </cell>
          <cell r="G970" t="str">
            <v>MIKES HARD LEMONADE PITAIA N</v>
          </cell>
          <cell r="H970">
            <v>3.2280000000000003E-2</v>
          </cell>
          <cell r="I970">
            <v>85058</v>
          </cell>
          <cell r="J970">
            <v>17898605254177</v>
          </cell>
          <cell r="K970">
            <v>7898605254170</v>
          </cell>
        </row>
        <row r="971">
          <cell r="B971">
            <v>22089</v>
          </cell>
          <cell r="C971">
            <v>220897</v>
          </cell>
          <cell r="D971">
            <v>220897</v>
          </cell>
          <cell r="E971" t="str">
            <v>MIKES HARD LEMONADE TANGERINA N LT 269ML SH C12 NPAL</v>
          </cell>
          <cell r="F971" t="str">
            <v>MIKES</v>
          </cell>
          <cell r="G971" t="str">
            <v>MIKES HARD LEMONADE TANGERINA N</v>
          </cell>
          <cell r="H971">
            <v>3.2280000000000003E-2</v>
          </cell>
          <cell r="I971">
            <v>85057</v>
          </cell>
          <cell r="J971">
            <v>17898605254160</v>
          </cell>
          <cell r="K971">
            <v>7898605254163</v>
          </cell>
        </row>
        <row r="972">
          <cell r="B972">
            <v>20954</v>
          </cell>
          <cell r="C972">
            <v>209544</v>
          </cell>
          <cell r="D972">
            <v>142950</v>
          </cell>
          <cell r="E972" t="str">
            <v>WALS BRUT ONE WAY 750ML CX C/2 ARTE</v>
          </cell>
          <cell r="F972" t="str">
            <v>WALS</v>
          </cell>
          <cell r="G972" t="str">
            <v>WALS BRUT</v>
          </cell>
          <cell r="H972">
            <v>1.4999999999999999E-2</v>
          </cell>
          <cell r="I972">
            <v>80028</v>
          </cell>
          <cell r="J972">
            <v>17898929988291</v>
          </cell>
          <cell r="K972">
            <v>7898929988294</v>
          </cell>
        </row>
        <row r="973">
          <cell r="B973">
            <v>21538</v>
          </cell>
          <cell r="C973">
            <v>215384</v>
          </cell>
          <cell r="D973">
            <v>205443</v>
          </cell>
          <cell r="E973" t="str">
            <v>BRAHMA DUPLO MALTE LONG NECK 330ML SIX-PACK SHRINK C/4 NPAL</v>
          </cell>
          <cell r="F973" t="str">
            <v>BRAHMA</v>
          </cell>
          <cell r="G973" t="str">
            <v>BRAHMA DUPLO MALTE</v>
          </cell>
          <cell r="H973">
            <v>7.9200000000000007E-2</v>
          </cell>
          <cell r="I973">
            <v>82827</v>
          </cell>
          <cell r="J973">
            <v>7891991297271</v>
          </cell>
          <cell r="K973">
            <v>7891991295314</v>
          </cell>
        </row>
        <row r="974">
          <cell r="B974">
            <v>22336</v>
          </cell>
          <cell r="C974">
            <v>223362</v>
          </cell>
          <cell r="D974">
            <v>223362</v>
          </cell>
          <cell r="E974" t="str">
            <v>GOOSE ISLAND HAZY IPA BARRIL KEG 30L NPAL CERV</v>
          </cell>
          <cell r="F974" t="str">
            <v>GOOSE ISLAND</v>
          </cell>
          <cell r="G974" t="str">
            <v>GOOSE ISLAND HAZY IPA</v>
          </cell>
          <cell r="H974">
            <v>0.01</v>
          </cell>
          <cell r="I974">
            <v>86043</v>
          </cell>
          <cell r="J974">
            <v>7891991298711</v>
          </cell>
          <cell r="K974">
            <v>7891991298711</v>
          </cell>
        </row>
        <row r="975">
          <cell r="B975">
            <v>21230</v>
          </cell>
          <cell r="C975">
            <v>212308</v>
          </cell>
          <cell r="D975">
            <v>212308</v>
          </cell>
          <cell r="E975" t="str">
            <v>GOOSE ISLAND HAZY IPA LN 355ML CX C12 NP</v>
          </cell>
          <cell r="F975" t="str">
            <v>GOOSE ISLAND</v>
          </cell>
          <cell r="G975" t="str">
            <v>GOOSE ISLAND HAZY IPA</v>
          </cell>
          <cell r="H975">
            <v>4.2599999999999999E-2</v>
          </cell>
          <cell r="I975">
            <v>81607</v>
          </cell>
          <cell r="J975">
            <v>7891991296755</v>
          </cell>
          <cell r="K975">
            <v>7891991296748</v>
          </cell>
        </row>
        <row r="976">
          <cell r="B976">
            <v>22057</v>
          </cell>
          <cell r="C976">
            <v>220574</v>
          </cell>
          <cell r="D976">
            <v>169649</v>
          </cell>
          <cell r="E976" t="str">
            <v>BOHEMIA NOVA EMBALAGEM ONE WAY 600ML CX 12 EMBAIXADOR</v>
          </cell>
          <cell r="F976" t="str">
            <v>BOHEMIA</v>
          </cell>
          <cell r="G976" t="str">
            <v>BOHEMIA NOVA EMBALAGEM</v>
          </cell>
          <cell r="H976">
            <v>7.1999999999999995E-2</v>
          </cell>
          <cell r="I976">
            <v>84795</v>
          </cell>
          <cell r="J976">
            <v>7891991298186</v>
          </cell>
          <cell r="K976">
            <v>7891991298179</v>
          </cell>
        </row>
        <row r="977">
          <cell r="B977">
            <v>21838</v>
          </cell>
          <cell r="C977">
            <v>218388</v>
          </cell>
          <cell r="D977">
            <v>218388</v>
          </cell>
          <cell r="E977" t="str">
            <v>LOHN BIER CATHARINA SOUR BERGAMOTA LN 355ML CX C12 NPA</v>
          </cell>
          <cell r="F977" t="str">
            <v>LOHN</v>
          </cell>
          <cell r="G977" t="str">
            <v>LOHN BIER CATHARINA SOUR BERGAMOTA</v>
          </cell>
          <cell r="H977">
            <v>4.2599999999999999E-2</v>
          </cell>
          <cell r="I977">
            <v>7542973</v>
          </cell>
          <cell r="J977">
            <v>17898602584499</v>
          </cell>
          <cell r="K977">
            <v>7898602584492</v>
          </cell>
        </row>
        <row r="978">
          <cell r="B978">
            <v>22468</v>
          </cell>
          <cell r="C978">
            <v>224683</v>
          </cell>
          <cell r="D978">
            <v>224691</v>
          </cell>
          <cell r="E978" t="str">
            <v>BRAHMA DUPLO MALTE LONG NECK 330ML GFE C/24 COM GFA</v>
          </cell>
          <cell r="F978" t="str">
            <v>BRAHMA</v>
          </cell>
          <cell r="G978" t="str">
            <v>BRAHMA DUPLO MALTE</v>
          </cell>
          <cell r="H978">
            <v>7.9200000000000007E-2</v>
          </cell>
          <cell r="I978">
            <v>86648</v>
          </cell>
          <cell r="J978">
            <v>7891991299466</v>
          </cell>
          <cell r="K978">
            <v>7891991295314</v>
          </cell>
        </row>
        <row r="979">
          <cell r="B979">
            <v>21892</v>
          </cell>
          <cell r="C979">
            <v>218925</v>
          </cell>
          <cell r="D979">
            <v>218925</v>
          </cell>
          <cell r="E979" t="str">
            <v>NOVECENTO VINHO ARG MALBEC GFA OW 750ML CX C/6</v>
          </cell>
          <cell r="F979" t="str">
            <v>DANTE ROBINO</v>
          </cell>
          <cell r="G979" t="str">
            <v>NOVECENTO VINHO ARG MALBEC</v>
          </cell>
          <cell r="H979">
            <v>4.4999999999999998E-2</v>
          </cell>
          <cell r="I979">
            <v>80561</v>
          </cell>
          <cell r="J979">
            <v>7790717152101</v>
          </cell>
          <cell r="K979">
            <v>7790717152002</v>
          </cell>
        </row>
        <row r="980">
          <cell r="B980">
            <v>21894</v>
          </cell>
          <cell r="C980">
            <v>218941</v>
          </cell>
          <cell r="D980">
            <v>218941</v>
          </cell>
          <cell r="E980" t="str">
            <v>NOVECENTO VINHO ARG CABERNET SAUVIGNON GFA OW 750ML CX C/6</v>
          </cell>
          <cell r="F980" t="str">
            <v>DANTE ROBINO</v>
          </cell>
          <cell r="G980" t="str">
            <v>NOVECENTO VINHO ARG CABERNET SAUVIGNON</v>
          </cell>
          <cell r="H980">
            <v>4.4999999999999998E-2</v>
          </cell>
          <cell r="I980">
            <v>80515</v>
          </cell>
          <cell r="J980">
            <v>7790717152118</v>
          </cell>
          <cell r="K980">
            <v>7790717152019</v>
          </cell>
        </row>
        <row r="981">
          <cell r="B981">
            <v>21896</v>
          </cell>
          <cell r="C981">
            <v>218966</v>
          </cell>
          <cell r="D981">
            <v>218966</v>
          </cell>
          <cell r="E981" t="str">
            <v>NOVECENTO VINHO ARG BRANCO CHARDONNAY GFA OW 750ML CX C/6</v>
          </cell>
          <cell r="F981" t="str">
            <v>DANTE ROBINO</v>
          </cell>
          <cell r="G981" t="str">
            <v>NOVECENTO VINHO ARG BRANCO CHARDONNAY</v>
          </cell>
          <cell r="H981">
            <v>4.4999999999999998E-2</v>
          </cell>
          <cell r="I981">
            <v>81149</v>
          </cell>
          <cell r="J981">
            <v>7790717152354</v>
          </cell>
          <cell r="K981">
            <v>7790717152422</v>
          </cell>
        </row>
        <row r="982">
          <cell r="B982">
            <v>21898</v>
          </cell>
          <cell r="C982">
            <v>218982</v>
          </cell>
          <cell r="D982">
            <v>218982</v>
          </cell>
          <cell r="E982" t="str">
            <v>NOVECENTO ESPUMANTE ARGENTINO BRUT GFA OW 750ML CX C/6 NPAL</v>
          </cell>
          <cell r="F982" t="str">
            <v>DANTE ROBINO</v>
          </cell>
          <cell r="G982" t="str">
            <v>NOVECENTO ESPUMANTE ARGENTINO BRUT</v>
          </cell>
          <cell r="H982">
            <v>4.4999999999999998E-2</v>
          </cell>
          <cell r="I982">
            <v>80560</v>
          </cell>
          <cell r="J982">
            <v>7790717152125</v>
          </cell>
          <cell r="K982">
            <v>7790717152026</v>
          </cell>
        </row>
        <row r="983">
          <cell r="B983">
            <v>21900</v>
          </cell>
          <cell r="C983">
            <v>219006</v>
          </cell>
          <cell r="D983">
            <v>219006</v>
          </cell>
          <cell r="E983" t="str">
            <v>NOVECENTO ESPUMANTE ARGENTINO DULCE GFA OW 750ML CX C/6 NPAL</v>
          </cell>
          <cell r="F983" t="str">
            <v>DANTE ROBINO</v>
          </cell>
          <cell r="G983" t="str">
            <v>NOVECENTO ESPUMANTE ARGENTINO DULCE</v>
          </cell>
          <cell r="H983">
            <v>4.4999999999999998E-2</v>
          </cell>
          <cell r="I983">
            <v>80551</v>
          </cell>
          <cell r="J983">
            <v>7790717001201</v>
          </cell>
          <cell r="K983">
            <v>7790717001195</v>
          </cell>
        </row>
        <row r="984">
          <cell r="B984">
            <v>22469</v>
          </cell>
          <cell r="C984">
            <v>224691</v>
          </cell>
          <cell r="D984">
            <v>224691</v>
          </cell>
          <cell r="E984" t="str">
            <v>BRAHMA DUPLO MALTE LONG NECK 330ML GFE C/24 SEM GFA</v>
          </cell>
          <cell r="F984" t="str">
            <v>BRAHMA</v>
          </cell>
          <cell r="G984" t="str">
            <v>BRAHMA DUPLO MALTE</v>
          </cell>
          <cell r="H984">
            <v>7.9200000000000007E-2</v>
          </cell>
          <cell r="I984">
            <v>86649</v>
          </cell>
          <cell r="J984">
            <v>7891991299473</v>
          </cell>
          <cell r="K984">
            <v>7891991295314</v>
          </cell>
        </row>
        <row r="985">
          <cell r="B985">
            <v>20704</v>
          </cell>
          <cell r="C985">
            <v>207043</v>
          </cell>
          <cell r="D985">
            <v>207043</v>
          </cell>
          <cell r="E985" t="str">
            <v>BRAHMA EXTRA PIRAJA BARRIL KEG 30L NPAL</v>
          </cell>
          <cell r="F985" t="str">
            <v>BRAHMA</v>
          </cell>
          <cell r="G985" t="str">
            <v>BRAHMA EXTRA PIRAJA</v>
          </cell>
          <cell r="H985">
            <v>0.01</v>
          </cell>
          <cell r="I985">
            <v>78856</v>
          </cell>
          <cell r="J985">
            <v>7891991295529</v>
          </cell>
          <cell r="K985">
            <v>7891991295529</v>
          </cell>
        </row>
        <row r="986">
          <cell r="B986">
            <v>21071</v>
          </cell>
          <cell r="C986">
            <v>210716</v>
          </cell>
          <cell r="D986">
            <v>210716</v>
          </cell>
          <cell r="E986" t="str">
            <v>CHOPP BOHEMIA AURA LAGER BARRIL KEG 50L NPAL</v>
          </cell>
          <cell r="F986" t="str">
            <v>BOHEMIA</v>
          </cell>
          <cell r="G986" t="str">
            <v>CHOPP BOHEMIA AURA LAGER</v>
          </cell>
          <cell r="H986">
            <v>0.01</v>
          </cell>
          <cell r="I986">
            <v>80454</v>
          </cell>
          <cell r="J986">
            <v>7891991296410</v>
          </cell>
          <cell r="K986">
            <v>7891991296410</v>
          </cell>
        </row>
        <row r="987">
          <cell r="B987">
            <v>21662</v>
          </cell>
          <cell r="C987">
            <v>216622</v>
          </cell>
          <cell r="D987">
            <v>216622</v>
          </cell>
          <cell r="E987" t="str">
            <v>MODELO N ONE WAY 600ML CX C/12 NPAL ARTE</v>
          </cell>
          <cell r="F987" t="str">
            <v>MODELO</v>
          </cell>
          <cell r="G987" t="str">
            <v>MODELO N</v>
          </cell>
          <cell r="H987">
            <v>7.1999999999999995E-2</v>
          </cell>
          <cell r="I987">
            <v>83195</v>
          </cell>
          <cell r="J987">
            <v>7891991297516</v>
          </cell>
          <cell r="K987">
            <v>7891991297509</v>
          </cell>
        </row>
        <row r="988">
          <cell r="B988">
            <v>21664</v>
          </cell>
          <cell r="C988">
            <v>216648</v>
          </cell>
          <cell r="D988">
            <v>216648</v>
          </cell>
          <cell r="E988" t="str">
            <v>MODELO N LN 355ML CX C/12 NPAL</v>
          </cell>
          <cell r="F988" t="str">
            <v>MODELO</v>
          </cell>
          <cell r="G988" t="str">
            <v>MODELO N</v>
          </cell>
          <cell r="H988">
            <v>4.2599999999999999E-2</v>
          </cell>
          <cell r="I988">
            <v>83196</v>
          </cell>
          <cell r="J988">
            <v>7891991297530</v>
          </cell>
          <cell r="K988">
            <v>7891991297523</v>
          </cell>
        </row>
        <row r="989">
          <cell r="B989">
            <v>21135</v>
          </cell>
          <cell r="C989">
            <v>211359</v>
          </cell>
          <cell r="D989">
            <v>211359</v>
          </cell>
          <cell r="E989" t="str">
            <v>MODELO N LT SLEEK 350ML CX CART C 12 NPAL</v>
          </cell>
          <cell r="F989" t="str">
            <v>MODELO</v>
          </cell>
          <cell r="G989" t="str">
            <v>MODELO N</v>
          </cell>
          <cell r="H989">
            <v>4.2000000000000003E-2</v>
          </cell>
          <cell r="I989">
            <v>81064</v>
          </cell>
          <cell r="J989">
            <v>7891991296601</v>
          </cell>
          <cell r="K989">
            <v>7891991296595</v>
          </cell>
        </row>
        <row r="990">
          <cell r="B990">
            <v>22235</v>
          </cell>
          <cell r="C990">
            <v>222356</v>
          </cell>
          <cell r="D990">
            <v>222356</v>
          </cell>
          <cell r="E990" t="str">
            <v>HOEGAARDEN WHITE NAC LT 269ML CX CARTAO C/8 NPAL</v>
          </cell>
          <cell r="F990" t="str">
            <v>HOEGAARDEN</v>
          </cell>
          <cell r="G990" t="str">
            <v>HOEGAARDEN WHITE NAC</v>
          </cell>
          <cell r="H990">
            <v>2.1520000000000001E-2</v>
          </cell>
          <cell r="I990">
            <v>85709</v>
          </cell>
          <cell r="J990">
            <v>7891991298483</v>
          </cell>
          <cell r="K990">
            <v>7891991298476</v>
          </cell>
        </row>
        <row r="991">
          <cell r="B991">
            <v>22599</v>
          </cell>
          <cell r="C991">
            <v>225995</v>
          </cell>
          <cell r="D991">
            <v>225995</v>
          </cell>
          <cell r="E991" t="str">
            <v>BUDWEISER NITRO BARRIL KEG 30L NPAL</v>
          </cell>
          <cell r="F991" t="str">
            <v>BUDWEISER</v>
          </cell>
          <cell r="G991" t="str">
            <v>BUDWEISER NITRO</v>
          </cell>
          <cell r="H991">
            <v>0.01</v>
          </cell>
          <cell r="I991">
            <v>87293</v>
          </cell>
          <cell r="J991">
            <v>7891991299640</v>
          </cell>
          <cell r="K991">
            <v>7891991299640</v>
          </cell>
        </row>
        <row r="992">
          <cell r="B992">
            <v>21833</v>
          </cell>
          <cell r="C992">
            <v>218339</v>
          </cell>
          <cell r="D992">
            <v>218339</v>
          </cell>
          <cell r="E992" t="str">
            <v>LOHN BIER CATHARINA SOUR UVA GOETH LN 355ML CX C12 NPA</v>
          </cell>
          <cell r="F992" t="str">
            <v>LOHN</v>
          </cell>
          <cell r="G992" t="str">
            <v>LOHN BIER CATHARINA SOUR UVA GOETH</v>
          </cell>
          <cell r="H992">
            <v>4.2599999999999999E-2</v>
          </cell>
          <cell r="I992">
            <v>7542970</v>
          </cell>
          <cell r="J992">
            <v>17898602584482</v>
          </cell>
          <cell r="K992">
            <v>7898602584485</v>
          </cell>
        </row>
        <row r="993">
          <cell r="B993">
            <v>21835</v>
          </cell>
          <cell r="C993">
            <v>218354</v>
          </cell>
          <cell r="D993">
            <v>218354</v>
          </cell>
          <cell r="E993" t="str">
            <v>LOHN BIER CATHARINA SOUR JABUTICABA LN 355ML CX C12 NPA</v>
          </cell>
          <cell r="F993" t="str">
            <v>LOHN</v>
          </cell>
          <cell r="G993" t="str">
            <v>LOHN BIER CATHARINA SOUR JABUTICABA</v>
          </cell>
          <cell r="H993">
            <v>4.2599999999999999E-2</v>
          </cell>
          <cell r="I993">
            <v>7542971</v>
          </cell>
          <cell r="J993">
            <v>17898602584505</v>
          </cell>
          <cell r="K993">
            <v>7898602584508</v>
          </cell>
        </row>
        <row r="994">
          <cell r="B994">
            <v>21839</v>
          </cell>
          <cell r="C994">
            <v>218396</v>
          </cell>
          <cell r="D994">
            <v>218396</v>
          </cell>
          <cell r="E994" t="str">
            <v>LOHN BIER CATHARINA SOUR CAFE FRAMBOESA LN 355ML CX C12 NPA</v>
          </cell>
          <cell r="F994" t="str">
            <v>LOHN</v>
          </cell>
          <cell r="G994" t="str">
            <v>LOHN BIER CATHARINA SOUR CAFE FRAMBOESA</v>
          </cell>
          <cell r="H994">
            <v>4.2599999999999999E-2</v>
          </cell>
          <cell r="I994">
            <v>7542972</v>
          </cell>
          <cell r="J994">
            <v>17898602584475</v>
          </cell>
          <cell r="K994">
            <v>7898602584478</v>
          </cell>
        </row>
        <row r="995">
          <cell r="B995">
            <v>22903</v>
          </cell>
          <cell r="C995">
            <v>229039</v>
          </cell>
          <cell r="D995">
            <v>229039</v>
          </cell>
          <cell r="E995" t="str">
            <v>CHOPP BRAHMA CLARO BIB 12L</v>
          </cell>
          <cell r="F995" t="str">
            <v>BRAHMA</v>
          </cell>
          <cell r="G995" t="str">
            <v>CHOPP BRAHMA CLARO</v>
          </cell>
          <cell r="H995">
            <v>0.12</v>
          </cell>
          <cell r="I995">
            <v>88232</v>
          </cell>
          <cell r="J995">
            <v>7891991300131</v>
          </cell>
          <cell r="K995">
            <v>7891991300131</v>
          </cell>
        </row>
        <row r="996">
          <cell r="B996">
            <v>22616</v>
          </cell>
          <cell r="C996">
            <v>226167</v>
          </cell>
          <cell r="D996">
            <v>226167</v>
          </cell>
          <cell r="E996" t="str">
            <v>POLAR EXPORT ONE WAY 1L GRFE CX C/12</v>
          </cell>
          <cell r="F996" t="str">
            <v>POLAR</v>
          </cell>
          <cell r="G996" t="str">
            <v>POLAR EXPORT</v>
          </cell>
          <cell r="H996">
            <v>0.12</v>
          </cell>
          <cell r="I996">
            <v>87459</v>
          </cell>
          <cell r="J996">
            <v>7891991299961</v>
          </cell>
          <cell r="K996">
            <v>7891991009720</v>
          </cell>
        </row>
        <row r="997">
          <cell r="B997">
            <v>23031</v>
          </cell>
          <cell r="C997">
            <v>230318</v>
          </cell>
          <cell r="D997">
            <v>127829</v>
          </cell>
          <cell r="E997" t="str">
            <v>BOHEMIA RESERVA ESCURA ONE WAY 600ML CX C/04</v>
          </cell>
          <cell r="F997" t="str">
            <v>BOHEMIA</v>
          </cell>
          <cell r="G997" t="str">
            <v>BOHEMIA RESERVA ESCURA</v>
          </cell>
          <cell r="H997">
            <v>2.4E-2</v>
          </cell>
          <cell r="I997">
            <v>88644</v>
          </cell>
          <cell r="J997">
            <v>7891991300636</v>
          </cell>
          <cell r="K997">
            <v>7891991011440</v>
          </cell>
        </row>
        <row r="998">
          <cell r="B998">
            <v>21447</v>
          </cell>
          <cell r="C998">
            <v>214478</v>
          </cell>
          <cell r="D998">
            <v>214478</v>
          </cell>
          <cell r="E998" t="str">
            <v>WALS DOCE DA MATA ONE WAY 600ML CX C/12 ARTE</v>
          </cell>
          <cell r="F998" t="str">
            <v>WALS</v>
          </cell>
          <cell r="G998" t="str">
            <v>WALS DOCE DA MATA</v>
          </cell>
          <cell r="H998">
            <v>7.1999999999999995E-2</v>
          </cell>
          <cell r="I998">
            <v>82306</v>
          </cell>
          <cell r="J998">
            <v>17898605253767</v>
          </cell>
          <cell r="K998">
            <v>7898605253760</v>
          </cell>
        </row>
        <row r="999">
          <cell r="B999">
            <v>22027</v>
          </cell>
          <cell r="C999">
            <v>220277</v>
          </cell>
          <cell r="D999">
            <v>220277</v>
          </cell>
          <cell r="E999" t="str">
            <v>COLORADO APPIA LT SLEEK 350ML C8 CX CARTAO NPAL</v>
          </cell>
          <cell r="F999" t="str">
            <v>COLORADO</v>
          </cell>
          <cell r="G999" t="str">
            <v>COLORADO APPIA</v>
          </cell>
          <cell r="H999">
            <v>2.8000000000000001E-2</v>
          </cell>
          <cell r="I999">
            <v>84710</v>
          </cell>
          <cell r="J999">
            <v>17898605254139</v>
          </cell>
          <cell r="K999">
            <v>7898605254132</v>
          </cell>
        </row>
        <row r="1000">
          <cell r="B1000">
            <v>23076</v>
          </cell>
          <cell r="C1000">
            <v>230763</v>
          </cell>
          <cell r="D1000">
            <v>230763</v>
          </cell>
          <cell r="E1000" t="str">
            <v>SKOL BEATS PRIDE LT 269ML CX CARTAO C/8 NPAL LOVE IS IN THE BEATS</v>
          </cell>
          <cell r="F1000" t="str">
            <v>SKOL</v>
          </cell>
          <cell r="G1000" t="str">
            <v>SKOL BEATS PRIDE</v>
          </cell>
          <cell r="H1000">
            <v>2.1520000000000001E-2</v>
          </cell>
          <cell r="I1000">
            <v>88781</v>
          </cell>
          <cell r="J1000">
            <v>7891991300803</v>
          </cell>
          <cell r="K1000">
            <v>7891991300797</v>
          </cell>
        </row>
        <row r="1001">
          <cell r="B1001">
            <v>22433</v>
          </cell>
          <cell r="C1001">
            <v>224337</v>
          </cell>
          <cell r="D1001">
            <v>224337</v>
          </cell>
          <cell r="E1001" t="str">
            <v>GOOSE ISLAND MADAME ROSE ONE WAY 765ML C/6</v>
          </cell>
          <cell r="F1001" t="str">
            <v>GOOSE ISLAND</v>
          </cell>
          <cell r="G1001" t="str">
            <v>GOOSE ISLAND MADAME ROSE</v>
          </cell>
          <cell r="H1001">
            <v>4.5900000000000003E-2</v>
          </cell>
          <cell r="I1001">
            <v>68076</v>
          </cell>
          <cell r="J1001">
            <v>736920117213</v>
          </cell>
          <cell r="K1001">
            <v>736920117213</v>
          </cell>
        </row>
        <row r="1002">
          <cell r="B1002">
            <v>22622</v>
          </cell>
          <cell r="C1002">
            <v>226225</v>
          </cell>
          <cell r="D1002">
            <v>25320</v>
          </cell>
          <cell r="E1002" t="str">
            <v>ANTARCTICA PILSEN 300ML QR CODE</v>
          </cell>
          <cell r="F1002" t="str">
            <v>ANTARCTICA</v>
          </cell>
          <cell r="G1002" t="str">
            <v>ANTARCTICA PILSEN</v>
          </cell>
          <cell r="H1002">
            <v>3.5999999999999997E-2</v>
          </cell>
          <cell r="I1002">
            <v>87475</v>
          </cell>
          <cell r="J1002">
            <v>7891991000178</v>
          </cell>
          <cell r="K1002">
            <v>7891991000178</v>
          </cell>
        </row>
        <row r="1003">
          <cell r="B1003">
            <v>22245</v>
          </cell>
          <cell r="C1003">
            <v>222455</v>
          </cell>
          <cell r="D1003">
            <v>222455</v>
          </cell>
          <cell r="E1003" t="str">
            <v>WALS LAGOINHA LT SLEEK 350ML C 8 CX CARTAO</v>
          </cell>
          <cell r="F1003" t="str">
            <v>WALS</v>
          </cell>
          <cell r="G1003" t="str">
            <v>WALS LAGOINHA</v>
          </cell>
          <cell r="H1003">
            <v>2.8000000000000001E-2</v>
          </cell>
          <cell r="I1003">
            <v>85767</v>
          </cell>
          <cell r="J1003">
            <v>17898605254252</v>
          </cell>
          <cell r="K1003">
            <v>7898605254255</v>
          </cell>
        </row>
        <row r="1004">
          <cell r="B1004">
            <v>21678</v>
          </cell>
          <cell r="C1004">
            <v>216788</v>
          </cell>
          <cell r="D1004">
            <v>216788</v>
          </cell>
          <cell r="E1004" t="str">
            <v>COLORADO INDICA LT SLEEK 350ML C 8 CX CARTAO</v>
          </cell>
          <cell r="F1004" t="str">
            <v>COLORADO</v>
          </cell>
          <cell r="G1004" t="str">
            <v>COLORADO INDICA</v>
          </cell>
          <cell r="H1004">
            <v>2.8000000000000001E-2</v>
          </cell>
          <cell r="I1004">
            <v>83286</v>
          </cell>
          <cell r="J1004">
            <v>17898605253859</v>
          </cell>
          <cell r="K1004">
            <v>7898605253852</v>
          </cell>
        </row>
        <row r="1005">
          <cell r="B1005">
            <v>23330</v>
          </cell>
          <cell r="C1005">
            <v>233304</v>
          </cell>
          <cell r="D1005">
            <v>233304</v>
          </cell>
          <cell r="E1005" t="str">
            <v>AMBEV BREWING LOVE LT 269ML SH C12 NPAL</v>
          </cell>
          <cell r="F1005" t="str">
            <v>AMBEV BEBIDAS</v>
          </cell>
          <cell r="G1005" t="str">
            <v>AMBEV BREWING LOVE</v>
          </cell>
          <cell r="H1005">
            <v>3.2280000000000003E-2</v>
          </cell>
          <cell r="I1005">
            <v>89256</v>
          </cell>
          <cell r="J1005">
            <v>7891991301336</v>
          </cell>
          <cell r="K1005">
            <v>7891991301329</v>
          </cell>
        </row>
        <row r="1006">
          <cell r="B1006">
            <v>22560</v>
          </cell>
          <cell r="C1006">
            <v>225607</v>
          </cell>
          <cell r="D1006">
            <v>225607</v>
          </cell>
          <cell r="E1006" t="str">
            <v>HOEGAARDEN ZERO LATA 330ML SIXPACK C/4</v>
          </cell>
          <cell r="F1006" t="str">
            <v>HOEGAARDEN</v>
          </cell>
          <cell r="G1006" t="str">
            <v>HOEGAARDEN ZERO</v>
          </cell>
          <cell r="H1006">
            <v>7.9200000000000007E-2</v>
          </cell>
          <cell r="I1006">
            <v>80086</v>
          </cell>
          <cell r="J1006">
            <v>5410228202912</v>
          </cell>
          <cell r="K1006">
            <v>5410228202929</v>
          </cell>
        </row>
        <row r="1007">
          <cell r="B1007">
            <v>23186</v>
          </cell>
          <cell r="C1007">
            <v>231860</v>
          </cell>
          <cell r="D1007">
            <v>231860</v>
          </cell>
          <cell r="E1007" t="str">
            <v>SPATEN N 600ML</v>
          </cell>
          <cell r="F1007" t="str">
            <v>SPATEN</v>
          </cell>
          <cell r="G1007" t="str">
            <v>SPATEN N</v>
          </cell>
          <cell r="H1007">
            <v>7.1999999999999995E-2</v>
          </cell>
          <cell r="I1007">
            <v>88967</v>
          </cell>
          <cell r="J1007">
            <v>7891991297547</v>
          </cell>
          <cell r="K1007">
            <v>7891991297547</v>
          </cell>
        </row>
        <row r="1008">
          <cell r="B1008">
            <v>19629</v>
          </cell>
          <cell r="C1008">
            <v>196295</v>
          </cell>
          <cell r="D1008">
            <v>196295</v>
          </cell>
          <cell r="E1008" t="str">
            <v>GOOSE IPA NAC LN 355ML CX C12 NP</v>
          </cell>
          <cell r="F1008" t="str">
            <v>GOOSE ISLAND</v>
          </cell>
          <cell r="G1008" t="str">
            <v>GOOSE IPA NAC</v>
          </cell>
          <cell r="H1008">
            <v>4.2599999999999999E-2</v>
          </cell>
          <cell r="I1008">
            <v>75265</v>
          </cell>
          <cell r="J1008">
            <v>7891149109739</v>
          </cell>
          <cell r="K1008">
            <v>7891149109722</v>
          </cell>
        </row>
        <row r="1009">
          <cell r="B1009">
            <v>23070</v>
          </cell>
          <cell r="C1009">
            <v>230706</v>
          </cell>
          <cell r="D1009">
            <v>230706</v>
          </cell>
          <cell r="E1009" t="str">
            <v>ISLA HARD SELTZER PESSEGO E MARACUJA LT 269ML CX C 6</v>
          </cell>
          <cell r="F1009" t="str">
            <v>ISLA</v>
          </cell>
          <cell r="G1009" t="str">
            <v>ISLA HARD SELTZER PESSEGO E MARACUJA</v>
          </cell>
          <cell r="H1009">
            <v>1.6140000000000002E-2</v>
          </cell>
          <cell r="I1009">
            <v>88778</v>
          </cell>
          <cell r="J1009">
            <v>7891991300773</v>
          </cell>
          <cell r="K1009">
            <v>7891991300766</v>
          </cell>
        </row>
        <row r="1010">
          <cell r="B1010">
            <v>22516</v>
          </cell>
          <cell r="C1010">
            <v>225169</v>
          </cell>
          <cell r="D1010">
            <v>206516</v>
          </cell>
          <cell r="E1010" t="str">
            <v>CORONA EXTRA N LT SLEEK 350ML SIX-PACK BANDEJA C/4</v>
          </cell>
          <cell r="F1010" t="str">
            <v>CORONA</v>
          </cell>
          <cell r="G1010" t="str">
            <v>CORONA EXTRA N</v>
          </cell>
          <cell r="H1010">
            <v>8.4000000000000005E-2</v>
          </cell>
          <cell r="I1010">
            <v>86808</v>
          </cell>
          <cell r="J1010">
            <v>7891991299534</v>
          </cell>
          <cell r="K1010">
            <v>7891991295055</v>
          </cell>
        </row>
        <row r="1011">
          <cell r="B1011">
            <v>22923</v>
          </cell>
          <cell r="C1011">
            <v>229237</v>
          </cell>
          <cell r="D1011">
            <v>132035</v>
          </cell>
          <cell r="E1011" t="str">
            <v>ANTARCTICA PILSEN GFA RGB 300ML CX PAP SH C/6 MULTPACK</v>
          </cell>
          <cell r="F1011" t="str">
            <v>ANTARCTICA</v>
          </cell>
          <cell r="G1011" t="str">
            <v>ANTARCTICA PILSEN</v>
          </cell>
          <cell r="H1011">
            <v>1.7999999999999999E-2</v>
          </cell>
          <cell r="I1011">
            <v>88300</v>
          </cell>
          <cell r="J1011">
            <v>7891991300032</v>
          </cell>
          <cell r="K1011">
            <v>7891991300032</v>
          </cell>
        </row>
        <row r="1012">
          <cell r="B1012">
            <v>22925</v>
          </cell>
          <cell r="C1012">
            <v>229252</v>
          </cell>
          <cell r="D1012">
            <v>114256</v>
          </cell>
          <cell r="E1012" t="str">
            <v>ANTARCTICA PILSEN ONE WAY 300ML CX PAP SH C/6 MULTPACK 06</v>
          </cell>
          <cell r="F1012" t="str">
            <v>ANTARCTICA</v>
          </cell>
          <cell r="G1012" t="str">
            <v>ANTARCTICA PILSEN</v>
          </cell>
          <cell r="H1012">
            <v>1.7999999999999999E-2</v>
          </cell>
          <cell r="I1012">
            <v>88301</v>
          </cell>
          <cell r="J1012">
            <v>7891991300025</v>
          </cell>
          <cell r="K1012">
            <v>7891991300025</v>
          </cell>
        </row>
        <row r="1013">
          <cell r="B1013">
            <v>19822</v>
          </cell>
          <cell r="C1013">
            <v>198226</v>
          </cell>
          <cell r="D1013">
            <v>198226</v>
          </cell>
          <cell r="E1013" t="str">
            <v>COLORADO SESSION IPA ONE WAY 600ML CX C-12 ARTE</v>
          </cell>
          <cell r="F1013" t="str">
            <v>COLORADO</v>
          </cell>
          <cell r="G1013" t="str">
            <v>COLORADO SESSION IPA</v>
          </cell>
          <cell r="H1013">
            <v>7.1999999999999995E-2</v>
          </cell>
          <cell r="I1013">
            <v>75802</v>
          </cell>
          <cell r="J1013">
            <v>17898605252524</v>
          </cell>
          <cell r="K1013">
            <v>7898605252527</v>
          </cell>
        </row>
        <row r="1014">
          <cell r="B1014">
            <v>21213</v>
          </cell>
          <cell r="C1014">
            <v>212134</v>
          </cell>
          <cell r="D1014">
            <v>212134</v>
          </cell>
          <cell r="E1014" t="str">
            <v>COLORADO BRASIL COM S JUNHO ONE WAY 600ML CX C-12 ARTE</v>
          </cell>
          <cell r="F1014" t="str">
            <v>COLORADO</v>
          </cell>
          <cell r="G1014" t="str">
            <v>COLORADO BRASIL COM S JUNHO</v>
          </cell>
          <cell r="H1014">
            <v>7.1999999999999995E-2</v>
          </cell>
          <cell r="I1014">
            <v>81450</v>
          </cell>
          <cell r="J1014">
            <v>17898605253583</v>
          </cell>
          <cell r="K1014">
            <v>7898605253586</v>
          </cell>
        </row>
        <row r="1015">
          <cell r="B1015">
            <v>19820</v>
          </cell>
          <cell r="C1015">
            <v>198200</v>
          </cell>
          <cell r="D1015">
            <v>198200</v>
          </cell>
          <cell r="E1015" t="str">
            <v>CHOPP COLORADO SESSION IPA BARRIL KEG 30L NPAL</v>
          </cell>
          <cell r="F1015" t="str">
            <v>COLORADO</v>
          </cell>
          <cell r="G1015" t="str">
            <v>CHOPP COLORADO SESSION IPA</v>
          </cell>
          <cell r="H1015">
            <v>0.01</v>
          </cell>
          <cell r="I1015">
            <v>75801</v>
          </cell>
          <cell r="J1015">
            <v>7898605252510</v>
          </cell>
          <cell r="K1015">
            <v>7898605252510</v>
          </cell>
        </row>
        <row r="1016">
          <cell r="B1016">
            <v>22249</v>
          </cell>
          <cell r="C1016">
            <v>222497</v>
          </cell>
          <cell r="D1016">
            <v>222497</v>
          </cell>
          <cell r="E1016" t="str">
            <v>GOOSE ISLAND MIDWAY NAC LT SLEEK 350ML C 8 CX CARTAO</v>
          </cell>
          <cell r="F1016" t="str">
            <v>GOOSE ISLAND</v>
          </cell>
          <cell r="G1016" t="str">
            <v>GOOSE ISLAND MIDWAY NAC</v>
          </cell>
          <cell r="H1016">
            <v>2.8000000000000001E-2</v>
          </cell>
          <cell r="I1016">
            <v>85770</v>
          </cell>
          <cell r="J1016">
            <v>7891991298582</v>
          </cell>
          <cell r="K1016">
            <v>7891991298575</v>
          </cell>
        </row>
        <row r="1017">
          <cell r="B1017">
            <v>23066</v>
          </cell>
          <cell r="C1017">
            <v>230664</v>
          </cell>
          <cell r="D1017">
            <v>230664</v>
          </cell>
          <cell r="E1017" t="str">
            <v>ISLA HARD SELTZER LIMAO E GENGIBRE LT 269ML CX C 6</v>
          </cell>
          <cell r="F1017" t="str">
            <v>ISLA</v>
          </cell>
          <cell r="G1017" t="str">
            <v>ISLA HARD SELTZER LIMAO E GENGIBRE</v>
          </cell>
          <cell r="H1017">
            <v>1.6140000000000002E-2</v>
          </cell>
          <cell r="I1017">
            <v>88776</v>
          </cell>
          <cell r="J1017">
            <v>7891991300735</v>
          </cell>
          <cell r="K1017">
            <v>7891991300728</v>
          </cell>
        </row>
        <row r="1018">
          <cell r="B1018">
            <v>23068</v>
          </cell>
          <cell r="C1018">
            <v>230680</v>
          </cell>
          <cell r="D1018">
            <v>230680</v>
          </cell>
          <cell r="E1018" t="str">
            <v>ISLA HARD SELTZER LICHIA E ROMA LT 269ML CX C 6</v>
          </cell>
          <cell r="F1018" t="str">
            <v>ISLA</v>
          </cell>
          <cell r="G1018" t="str">
            <v>ISLA HARD SELTZER LICHIA E ROMA</v>
          </cell>
          <cell r="H1018">
            <v>1.6140000000000002E-2</v>
          </cell>
          <cell r="I1018">
            <v>88777</v>
          </cell>
          <cell r="J1018">
            <v>7891991300759</v>
          </cell>
          <cell r="K1018">
            <v>7891991300742</v>
          </cell>
        </row>
        <row r="1019">
          <cell r="B1019">
            <v>23073</v>
          </cell>
          <cell r="C1019">
            <v>230730</v>
          </cell>
          <cell r="D1019">
            <v>230730</v>
          </cell>
          <cell r="E1019" t="str">
            <v>ISLA HARD SELTZER MIX LT 269ML SH C/6 MULTPACK</v>
          </cell>
          <cell r="F1019" t="str">
            <v>ISLA</v>
          </cell>
          <cell r="G1019" t="str">
            <v>ISLA HARD SELTZER MIX</v>
          </cell>
          <cell r="H1019">
            <v>1.6140000000000002E-2</v>
          </cell>
          <cell r="I1019">
            <v>88779</v>
          </cell>
          <cell r="J1019">
            <v>7891991300780</v>
          </cell>
          <cell r="K1019">
            <v>7891991300780</v>
          </cell>
        </row>
        <row r="1020">
          <cell r="B1020">
            <v>22624</v>
          </cell>
          <cell r="C1020">
            <v>226241</v>
          </cell>
          <cell r="D1020">
            <v>204982</v>
          </cell>
          <cell r="E1020" t="str">
            <v>BRAHMA DUPLO MALTE LT SLEEK 350ML CX CART C 30</v>
          </cell>
          <cell r="F1020" t="str">
            <v>BRAHMA</v>
          </cell>
          <cell r="G1020" t="str">
            <v>BRAHMA DUPLO MALTE</v>
          </cell>
          <cell r="H1020">
            <v>0.105</v>
          </cell>
          <cell r="I1020">
            <v>87614</v>
          </cell>
          <cell r="J1020">
            <v>7891991300049</v>
          </cell>
          <cell r="K1020">
            <v>7891991294942</v>
          </cell>
        </row>
        <row r="1021">
          <cell r="B1021">
            <v>22630</v>
          </cell>
          <cell r="C1021">
            <v>226308</v>
          </cell>
          <cell r="D1021">
            <v>226308</v>
          </cell>
          <cell r="E1021" t="str">
            <v>MIKES HARD SELTZER LIMAO N LT 269ML CX C 6</v>
          </cell>
          <cell r="F1021" t="str">
            <v>MIKES</v>
          </cell>
          <cell r="G1021" t="str">
            <v>MIKES HARD SELTZER LIMAO N</v>
          </cell>
          <cell r="H1021">
            <v>1.6140000000000002E-2</v>
          </cell>
          <cell r="I1021">
            <v>87617</v>
          </cell>
          <cell r="J1021">
            <v>17898605254351</v>
          </cell>
          <cell r="K1021">
            <v>7898605254354</v>
          </cell>
        </row>
        <row r="1022">
          <cell r="B1022">
            <v>22634</v>
          </cell>
          <cell r="C1022">
            <v>226340</v>
          </cell>
          <cell r="D1022">
            <v>226340</v>
          </cell>
          <cell r="E1022" t="str">
            <v>MIKES HARD SELTZER PESSEGO N LT 269ML CX C 6</v>
          </cell>
          <cell r="F1022" t="str">
            <v>MIKES</v>
          </cell>
          <cell r="G1022" t="str">
            <v>MIKES HARD SELTZER PESSEGO N</v>
          </cell>
          <cell r="H1022">
            <v>1.6140000000000002E-2</v>
          </cell>
          <cell r="I1022">
            <v>87619</v>
          </cell>
          <cell r="J1022">
            <v>17898605254375</v>
          </cell>
          <cell r="K1022">
            <v>7898605254378</v>
          </cell>
        </row>
        <row r="1023">
          <cell r="B1023">
            <v>22740</v>
          </cell>
          <cell r="C1023">
            <v>227405</v>
          </cell>
          <cell r="D1023">
            <v>227405</v>
          </cell>
          <cell r="E1023" t="str">
            <v>MIKES HARD SELTZER FRAMBOESA N LT 269ML CX C 6</v>
          </cell>
          <cell r="F1023" t="str">
            <v>MIKES</v>
          </cell>
          <cell r="G1023" t="str">
            <v>MIKES HARD SELTZER FRAMBOESA N</v>
          </cell>
          <cell r="H1023">
            <v>1.6140000000000002E-2</v>
          </cell>
          <cell r="I1023">
            <v>87885</v>
          </cell>
          <cell r="J1023">
            <v>17898605254382</v>
          </cell>
          <cell r="K1023">
            <v>7898605254385</v>
          </cell>
        </row>
        <row r="1024">
          <cell r="B1024">
            <v>23083</v>
          </cell>
          <cell r="C1024">
            <v>230839</v>
          </cell>
          <cell r="D1024">
            <v>230839</v>
          </cell>
          <cell r="E1024" t="str">
            <v>MIKES HARD SELTZER MIX LT 269ML SH C/6 MULTPACK</v>
          </cell>
          <cell r="F1024" t="str">
            <v>MIKES</v>
          </cell>
          <cell r="G1024" t="str">
            <v>MIKES HARD SELTZER MIX</v>
          </cell>
          <cell r="H1024">
            <v>1.6140000000000002E-2</v>
          </cell>
          <cell r="I1024">
            <v>88780</v>
          </cell>
          <cell r="J1024">
            <v>97898605254524</v>
          </cell>
          <cell r="K1024">
            <v>97898605254524</v>
          </cell>
        </row>
        <row r="1025">
          <cell r="B1025">
            <v>22554</v>
          </cell>
          <cell r="C1025">
            <v>225540</v>
          </cell>
          <cell r="D1025">
            <v>225540</v>
          </cell>
          <cell r="E1025" t="str">
            <v>COLORADO ORGANICA ONE WAY 600ML CX C/12 ARTE</v>
          </cell>
          <cell r="F1025" t="str">
            <v>COLORADO</v>
          </cell>
          <cell r="G1025" t="str">
            <v>COLORADO ORGANICA</v>
          </cell>
          <cell r="H1025">
            <v>7.1999999999999995E-2</v>
          </cell>
          <cell r="I1025">
            <v>87030</v>
          </cell>
          <cell r="J1025">
            <v>17898605254337</v>
          </cell>
          <cell r="K1025">
            <v>7898605254330</v>
          </cell>
        </row>
        <row r="1026">
          <cell r="B1026">
            <v>21079</v>
          </cell>
          <cell r="C1026">
            <v>210799</v>
          </cell>
          <cell r="D1026">
            <v>178103</v>
          </cell>
          <cell r="E1026" t="str">
            <v>BUDWEISER ONE WAY 550ML CX C/12 NPAL</v>
          </cell>
          <cell r="F1026" t="str">
            <v>BUDWEISER</v>
          </cell>
          <cell r="G1026" t="str">
            <v>BUDWEISER</v>
          </cell>
          <cell r="H1026">
            <v>6.6000000000000003E-2</v>
          </cell>
          <cell r="I1026">
            <v>80517</v>
          </cell>
          <cell r="J1026">
            <v>7891991014786</v>
          </cell>
          <cell r="K1026">
            <v>7891991014786</v>
          </cell>
        </row>
        <row r="1027">
          <cell r="B1027">
            <v>22539</v>
          </cell>
          <cell r="C1027">
            <v>225391</v>
          </cell>
          <cell r="D1027">
            <v>205294</v>
          </cell>
          <cell r="E1027" t="str">
            <v>BUDWEISER BARRIL 5L CX C/2 NPAL</v>
          </cell>
          <cell r="F1027" t="str">
            <v>BUDWEISER</v>
          </cell>
          <cell r="G1027" t="str">
            <v>BUDWEISER</v>
          </cell>
          <cell r="H1027">
            <v>0.1</v>
          </cell>
          <cell r="I1027">
            <v>86933</v>
          </cell>
          <cell r="J1027">
            <v>7891991299558</v>
          </cell>
          <cell r="K1027">
            <v>7891991299541</v>
          </cell>
        </row>
        <row r="1028">
          <cell r="B1028">
            <v>23453</v>
          </cell>
          <cell r="C1028">
            <v>234534</v>
          </cell>
          <cell r="D1028">
            <v>234534</v>
          </cell>
          <cell r="E1028" t="str">
            <v>SKOL BEATS TREME LT 269ML SH C15 NPAL</v>
          </cell>
          <cell r="F1028" t="str">
            <v>SKOL</v>
          </cell>
          <cell r="G1028" t="str">
            <v>SKOL BEATS TREME</v>
          </cell>
          <cell r="H1028">
            <v>4.0349999999999997E-2</v>
          </cell>
          <cell r="I1028">
            <v>89679</v>
          </cell>
          <cell r="J1028">
            <v>7891991301565</v>
          </cell>
          <cell r="K1028">
            <v>7891991301558</v>
          </cell>
        </row>
        <row r="1029">
          <cell r="B1029">
            <v>22434</v>
          </cell>
          <cell r="C1029">
            <v>224345</v>
          </cell>
          <cell r="D1029">
            <v>186809</v>
          </cell>
          <cell r="E1029" t="str">
            <v>SKOL PURO MALTE LATA 350ML PACK C/6</v>
          </cell>
          <cell r="F1029" t="str">
            <v>SKOL</v>
          </cell>
          <cell r="G1029" t="str">
            <v>SKOL PURO MALTE</v>
          </cell>
          <cell r="H1029">
            <v>2.1000000000000001E-2</v>
          </cell>
          <cell r="I1029">
            <v>86407</v>
          </cell>
          <cell r="J1029">
            <v>7891991298926</v>
          </cell>
          <cell r="K1029">
            <v>7891149108466</v>
          </cell>
        </row>
        <row r="1030">
          <cell r="B1030">
            <v>22069</v>
          </cell>
          <cell r="C1030">
            <v>220699</v>
          </cell>
          <cell r="D1030">
            <v>220699</v>
          </cell>
          <cell r="E1030" t="str">
            <v>WALS MINASGERAIS ONE WAY 600ML CX C/12 ARTE</v>
          </cell>
          <cell r="F1030" t="str">
            <v>WALS</v>
          </cell>
          <cell r="G1030" t="str">
            <v>WALS MINASGERAIS</v>
          </cell>
          <cell r="H1030">
            <v>7.1999999999999995E-2</v>
          </cell>
          <cell r="I1030">
            <v>84869</v>
          </cell>
          <cell r="J1030">
            <v>7898605254156</v>
          </cell>
          <cell r="K1030">
            <v>7898605254149</v>
          </cell>
        </row>
        <row r="1031">
          <cell r="B1031">
            <v>23616</v>
          </cell>
          <cell r="C1031">
            <v>236166</v>
          </cell>
          <cell r="D1031">
            <v>216689</v>
          </cell>
          <cell r="E1031" t="str">
            <v>SPATEN N GFA OW 600ML CX C/24</v>
          </cell>
          <cell r="F1031" t="str">
            <v>SPATEN</v>
          </cell>
          <cell r="G1031" t="str">
            <v>SPATEN N</v>
          </cell>
          <cell r="H1031">
            <v>0.14399999999999999</v>
          </cell>
          <cell r="I1031">
            <v>90499</v>
          </cell>
          <cell r="J1031">
            <v>7891991302104</v>
          </cell>
          <cell r="K1031">
            <v>7891991297547</v>
          </cell>
        </row>
        <row r="1032">
          <cell r="B1032">
            <v>23449</v>
          </cell>
          <cell r="C1032">
            <v>234492</v>
          </cell>
          <cell r="D1032">
            <v>201988</v>
          </cell>
          <cell r="E1032" t="str">
            <v>MIKES HARD LEMONADE N LT 269ML SH C12 NP</v>
          </cell>
          <cell r="F1032" t="str">
            <v>MIKES</v>
          </cell>
          <cell r="G1032" t="str">
            <v>MIKES HARD LEMONADE N</v>
          </cell>
          <cell r="H1032">
            <v>3.2280000000000003E-2</v>
          </cell>
          <cell r="I1032">
            <v>89674</v>
          </cell>
          <cell r="J1032">
            <v>17898605252982</v>
          </cell>
          <cell r="K1032">
            <v>7898605252985</v>
          </cell>
        </row>
        <row r="1033">
          <cell r="B1033">
            <v>23450</v>
          </cell>
          <cell r="C1033">
            <v>234500</v>
          </cell>
          <cell r="D1033">
            <v>220913</v>
          </cell>
          <cell r="E1033" t="str">
            <v>MIKES HARD LEMONADE PITAIA N LT 269ML SH C12 NP</v>
          </cell>
          <cell r="F1033" t="str">
            <v>MIKES</v>
          </cell>
          <cell r="G1033" t="str">
            <v>MIKES HARD LEMONADE PITAIA N</v>
          </cell>
          <cell r="H1033">
            <v>3.2280000000000003E-2</v>
          </cell>
          <cell r="I1033">
            <v>89675</v>
          </cell>
          <cell r="J1033">
            <v>17898605254177</v>
          </cell>
          <cell r="K1033">
            <v>7898605254170</v>
          </cell>
        </row>
        <row r="1034">
          <cell r="B1034">
            <v>23415</v>
          </cell>
          <cell r="C1034">
            <v>234153</v>
          </cell>
          <cell r="D1034">
            <v>234153</v>
          </cell>
          <cell r="E1034" t="str">
            <v>POLAR PURO MALTE LATA XSLEEK 350ML SH C 12</v>
          </cell>
          <cell r="F1034" t="str">
            <v>POLAR</v>
          </cell>
          <cell r="G1034" t="str">
            <v>POLAR PURO MALTE</v>
          </cell>
          <cell r="H1034">
            <v>4.2000000000000003E-2</v>
          </cell>
          <cell r="I1034">
            <v>89542</v>
          </cell>
          <cell r="J1034">
            <v>7891991301398</v>
          </cell>
          <cell r="K1034">
            <v>7891991301381</v>
          </cell>
        </row>
        <row r="1035">
          <cell r="B1035">
            <v>23218</v>
          </cell>
          <cell r="C1035">
            <v>232181</v>
          </cell>
          <cell r="D1035">
            <v>232181</v>
          </cell>
          <cell r="E1035" t="str">
            <v>PATAGONIA IPA LN 355ML CX C/12</v>
          </cell>
          <cell r="F1035" t="str">
            <v>PATAGONIA</v>
          </cell>
          <cell r="G1035" t="str">
            <v>PATAGONIA IPA</v>
          </cell>
          <cell r="H1035">
            <v>4.2599999999999999E-2</v>
          </cell>
          <cell r="I1035">
            <v>89000</v>
          </cell>
          <cell r="J1035">
            <v>7891991300964</v>
          </cell>
          <cell r="K1035">
            <v>7891991300957</v>
          </cell>
        </row>
        <row r="1036">
          <cell r="B1036">
            <v>23216</v>
          </cell>
          <cell r="C1036">
            <v>232165</v>
          </cell>
          <cell r="D1036">
            <v>232165</v>
          </cell>
          <cell r="E1036" t="str">
            <v>PATAGONIA IPA LATA 473ML 6PACK CARTAO</v>
          </cell>
          <cell r="F1036" t="str">
            <v>PATAGONIA</v>
          </cell>
          <cell r="G1036" t="str">
            <v>PATAGONIA IPA</v>
          </cell>
          <cell r="H1036">
            <v>2.8379999999999999E-2</v>
          </cell>
          <cell r="I1036">
            <v>88999</v>
          </cell>
          <cell r="J1036">
            <v>7891991300940</v>
          </cell>
          <cell r="K1036">
            <v>7891991300933</v>
          </cell>
        </row>
        <row r="1037">
          <cell r="B1037">
            <v>23194</v>
          </cell>
          <cell r="C1037">
            <v>231944</v>
          </cell>
          <cell r="D1037">
            <v>231928</v>
          </cell>
          <cell r="E1037" t="str">
            <v>BEATS MOJITO LT 269ML CX CARTAO C/8 NPAL</v>
          </cell>
          <cell r="F1037" t="str">
            <v>SKOL</v>
          </cell>
          <cell r="G1037" t="str">
            <v>BEATS MOJITO</v>
          </cell>
          <cell r="H1037">
            <v>2.1520000000000001E-2</v>
          </cell>
          <cell r="I1037">
            <v>88949</v>
          </cell>
          <cell r="J1037">
            <v>7891991300896</v>
          </cell>
          <cell r="K1037">
            <v>7891991300865</v>
          </cell>
        </row>
        <row r="1038">
          <cell r="B1038">
            <v>23193</v>
          </cell>
          <cell r="C1038">
            <v>231936</v>
          </cell>
          <cell r="D1038">
            <v>231902</v>
          </cell>
          <cell r="E1038" t="str">
            <v>BEATS MOSCOW MULE LT 269ML CX CARTAO C/8 NPAL</v>
          </cell>
          <cell r="F1038" t="str">
            <v>SKOL</v>
          </cell>
          <cell r="G1038" t="str">
            <v>BEATS MOSCOW MULE</v>
          </cell>
          <cell r="H1038">
            <v>2.1520000000000001E-2</v>
          </cell>
          <cell r="I1038">
            <v>88948</v>
          </cell>
          <cell r="J1038">
            <v>7891991300889</v>
          </cell>
          <cell r="K1038">
            <v>7891991300841</v>
          </cell>
        </row>
        <row r="1039">
          <cell r="B1039">
            <v>23451</v>
          </cell>
          <cell r="C1039">
            <v>234518</v>
          </cell>
          <cell r="D1039">
            <v>220897</v>
          </cell>
          <cell r="E1039" t="str">
            <v>MIKES HARD LEMONADE TANGERINA N LT 269ML SH C12 NP</v>
          </cell>
          <cell r="F1039" t="str">
            <v>MIKES</v>
          </cell>
          <cell r="G1039" t="str">
            <v>MIKES HARD LEMONADE TANGERINA N</v>
          </cell>
          <cell r="H1039">
            <v>3.2280000000000003E-2</v>
          </cell>
          <cell r="I1039">
            <v>89676</v>
          </cell>
          <cell r="J1039">
            <v>17898605254160</v>
          </cell>
          <cell r="K1039">
            <v>7898605254163</v>
          </cell>
        </row>
        <row r="1040">
          <cell r="B1040">
            <v>23033</v>
          </cell>
          <cell r="C1040">
            <v>230334</v>
          </cell>
          <cell r="D1040">
            <v>230334</v>
          </cell>
          <cell r="E1040" t="str">
            <v>COLORADO LAGER BIB 12L</v>
          </cell>
          <cell r="F1040" t="str">
            <v>COLORADO</v>
          </cell>
          <cell r="G1040" t="str">
            <v>COLORADO LAGER</v>
          </cell>
          <cell r="H1040">
            <v>0.12</v>
          </cell>
          <cell r="I1040">
            <v>88706</v>
          </cell>
          <cell r="J1040">
            <v>7898605254415</v>
          </cell>
          <cell r="K1040">
            <v>7898605254415</v>
          </cell>
        </row>
        <row r="1041">
          <cell r="B1041">
            <v>21211</v>
          </cell>
          <cell r="C1041">
            <v>212118</v>
          </cell>
          <cell r="D1041">
            <v>212118</v>
          </cell>
          <cell r="E1041" t="str">
            <v>COLORADO BRASIL COM S AGOSTO ONE WAY 600ML CX C-12 ARTE</v>
          </cell>
          <cell r="F1041" t="str">
            <v>COLORADO</v>
          </cell>
          <cell r="G1041" t="str">
            <v>COLORADO BRASIL COM S AGOSTO</v>
          </cell>
          <cell r="H1041">
            <v>7.1999999999999995E-2</v>
          </cell>
          <cell r="I1041">
            <v>81449</v>
          </cell>
          <cell r="J1041">
            <v>17898605253576</v>
          </cell>
          <cell r="K1041">
            <v>7898605253579</v>
          </cell>
        </row>
        <row r="1042">
          <cell r="B1042">
            <v>21767</v>
          </cell>
          <cell r="C1042">
            <v>217679</v>
          </cell>
          <cell r="D1042">
            <v>217679</v>
          </cell>
          <cell r="E1042" t="str">
            <v>BRAHMA DUPLO MALTE LATA 310ML SH C 15 MULTPACK</v>
          </cell>
          <cell r="F1042" t="str">
            <v>BRAHMA</v>
          </cell>
          <cell r="G1042" t="str">
            <v>BRAHMA DUPLO MALTE</v>
          </cell>
          <cell r="H1042">
            <v>4.65E-2</v>
          </cell>
          <cell r="I1042">
            <v>83555</v>
          </cell>
          <cell r="J1042">
            <v>7891991297738</v>
          </cell>
          <cell r="K1042">
            <v>7891991297738</v>
          </cell>
        </row>
        <row r="1043">
          <cell r="B1043">
            <v>24122</v>
          </cell>
          <cell r="C1043">
            <v>241224</v>
          </cell>
          <cell r="D1043">
            <v>241224</v>
          </cell>
          <cell r="E1043" t="str">
            <v>CHOPP SPATEN N BARRIL KEG 50L NPAL</v>
          </cell>
          <cell r="F1043" t="str">
            <v>SPATEN</v>
          </cell>
          <cell r="G1043" t="str">
            <v>CHOPP SPATEN N</v>
          </cell>
          <cell r="H1043">
            <v>0.01</v>
          </cell>
          <cell r="I1043">
            <v>91084</v>
          </cell>
          <cell r="J1043">
            <v>7891991302494</v>
          </cell>
          <cell r="K1043">
            <v>7891991302494</v>
          </cell>
        </row>
        <row r="1044">
          <cell r="B1044">
            <v>2199</v>
          </cell>
          <cell r="C1044">
            <v>21998</v>
          </cell>
          <cell r="D1044">
            <v>21998</v>
          </cell>
          <cell r="E1044" t="str">
            <v>ANTARCTICA PILSEN LT 269ML SH C15 NPAL</v>
          </cell>
          <cell r="F1044" t="str">
            <v>ANTARCTICA</v>
          </cell>
          <cell r="G1044" t="str">
            <v>ANTARCTICA PILSEN</v>
          </cell>
          <cell r="H1044">
            <v>4.0349999999999997E-2</v>
          </cell>
          <cell r="I1044">
            <v>39569</v>
          </cell>
          <cell r="J1044">
            <v>7891991010085</v>
          </cell>
          <cell r="K1044">
            <v>7891991010061</v>
          </cell>
        </row>
        <row r="1045">
          <cell r="B1045">
            <v>4221</v>
          </cell>
          <cell r="C1045">
            <v>42218</v>
          </cell>
          <cell r="D1045">
            <v>42234</v>
          </cell>
          <cell r="E1045" t="str">
            <v>PATAGONIA IPA BARRIL KEG 30L NPAL</v>
          </cell>
          <cell r="F1045" t="str">
            <v>PATAGONIA</v>
          </cell>
          <cell r="G1045" t="str">
            <v>PATAGONIA IPA</v>
          </cell>
          <cell r="H1045">
            <v>0.01</v>
          </cell>
          <cell r="I1045">
            <v>90048</v>
          </cell>
          <cell r="J1045">
            <v>7891991301978</v>
          </cell>
          <cell r="K1045">
            <v>7891991301978</v>
          </cell>
        </row>
        <row r="1046">
          <cell r="B1046">
            <v>24208</v>
          </cell>
          <cell r="C1046">
            <v>242081</v>
          </cell>
          <cell r="D1046">
            <v>241224</v>
          </cell>
          <cell r="E1046" t="str">
            <v>CHOPP SPATEN N BARRIL KEG 30L NPAL</v>
          </cell>
          <cell r="F1046" t="str">
            <v>SPATEN</v>
          </cell>
          <cell r="G1046" t="str">
            <v>CHOPP SPATEN N</v>
          </cell>
          <cell r="H1046">
            <v>0.01</v>
          </cell>
          <cell r="I1046">
            <v>91239</v>
          </cell>
          <cell r="J1046">
            <v>7891991302586</v>
          </cell>
          <cell r="K1046">
            <v>7891991302586</v>
          </cell>
        </row>
        <row r="1047">
          <cell r="B1047">
            <v>23269</v>
          </cell>
          <cell r="C1047">
            <v>232694</v>
          </cell>
          <cell r="D1047">
            <v>232694</v>
          </cell>
          <cell r="E1047" t="str">
            <v>SKOL BEATS GT LONG NECK 269ML SIX-PACK SH C/4</v>
          </cell>
          <cell r="F1047" t="str">
            <v>SKOL</v>
          </cell>
          <cell r="G1047" t="str">
            <v>SKOL BEATS GT</v>
          </cell>
          <cell r="H1047">
            <v>6.4560000000000006E-2</v>
          </cell>
          <cell r="I1047">
            <v>89110</v>
          </cell>
          <cell r="J1047">
            <v>7891991302395</v>
          </cell>
          <cell r="K1047">
            <v>7891991301114</v>
          </cell>
        </row>
        <row r="1048">
          <cell r="B1048">
            <v>4143</v>
          </cell>
          <cell r="C1048">
            <v>41434</v>
          </cell>
          <cell r="D1048">
            <v>41434</v>
          </cell>
          <cell r="E1048" t="str">
            <v>PATAGONIA BOH PILS NACIONAL LT SLEEK 350ML C 8 CX CARTAO</v>
          </cell>
          <cell r="F1048" t="str">
            <v>PATAGONIA</v>
          </cell>
          <cell r="G1048" t="str">
            <v>PATAGONIA BOH PILS NACIONAL</v>
          </cell>
          <cell r="H1048">
            <v>2.8000000000000001E-2</v>
          </cell>
          <cell r="I1048">
            <v>89926</v>
          </cell>
          <cell r="J1048">
            <v>7891991301862</v>
          </cell>
          <cell r="K1048">
            <v>7891991301855</v>
          </cell>
        </row>
        <row r="1049">
          <cell r="B1049">
            <v>22823</v>
          </cell>
          <cell r="C1049">
            <v>228239</v>
          </cell>
          <cell r="D1049">
            <v>222950</v>
          </cell>
          <cell r="E1049" t="str">
            <v>BRAHMA CHOPP LATA 310ML CX C/6 MULTPACK 06</v>
          </cell>
          <cell r="F1049" t="str">
            <v>BRAHMA</v>
          </cell>
          <cell r="G1049" t="str">
            <v>BRAHMA CHOPP</v>
          </cell>
          <cell r="H1049">
            <v>1.8599999999999998E-2</v>
          </cell>
          <cell r="I1049">
            <v>87995</v>
          </cell>
          <cell r="J1049">
            <v>7891991299770</v>
          </cell>
          <cell r="K1049">
            <v>7891991299770</v>
          </cell>
        </row>
        <row r="1050">
          <cell r="B1050">
            <v>22821</v>
          </cell>
          <cell r="C1050">
            <v>228213</v>
          </cell>
          <cell r="D1050">
            <v>222968</v>
          </cell>
          <cell r="E1050" t="str">
            <v>SKOL LATA 310ML CX C/6 MULTPACK 06</v>
          </cell>
          <cell r="F1050" t="str">
            <v>SKOL</v>
          </cell>
          <cell r="G1050" t="str">
            <v>SKOL</v>
          </cell>
          <cell r="H1050">
            <v>1.8599999999999998E-2</v>
          </cell>
          <cell r="I1050">
            <v>87992</v>
          </cell>
          <cell r="J1050">
            <v>7891991299879</v>
          </cell>
          <cell r="K1050">
            <v>7891991299879</v>
          </cell>
        </row>
        <row r="1051">
          <cell r="B1051">
            <v>4193</v>
          </cell>
          <cell r="C1051">
            <v>41939</v>
          </cell>
          <cell r="D1051">
            <v>41939</v>
          </cell>
          <cell r="E1051" t="str">
            <v>PATAGONIA WEISSE NACIONAL LT SLEEK 350ML C 8 CX CARTAO</v>
          </cell>
          <cell r="F1051" t="str">
            <v>PATAGONIA</v>
          </cell>
          <cell r="G1051" t="str">
            <v>PATAGONIA WEISSE NACIONAL</v>
          </cell>
          <cell r="H1051">
            <v>2.8000000000000001E-2</v>
          </cell>
          <cell r="I1051">
            <v>90028</v>
          </cell>
          <cell r="J1051">
            <v>7891991301909</v>
          </cell>
          <cell r="K1051">
            <v>7891991301893</v>
          </cell>
        </row>
        <row r="1052">
          <cell r="B1052">
            <v>22791</v>
          </cell>
          <cell r="C1052">
            <v>227918</v>
          </cell>
          <cell r="D1052">
            <v>222968</v>
          </cell>
          <cell r="E1052" t="str">
            <v>SKOL LATA 310ML SH C 15 NPAL MULTPACK 15</v>
          </cell>
          <cell r="F1052" t="str">
            <v>SKOL</v>
          </cell>
          <cell r="G1052" t="str">
            <v>SKOL</v>
          </cell>
          <cell r="H1052">
            <v>4.65E-2</v>
          </cell>
          <cell r="I1052">
            <v>87977</v>
          </cell>
          <cell r="J1052">
            <v>7891991299886</v>
          </cell>
          <cell r="K1052">
            <v>7891991299886</v>
          </cell>
        </row>
        <row r="1053">
          <cell r="B1053">
            <v>4141</v>
          </cell>
          <cell r="C1053">
            <v>41418</v>
          </cell>
          <cell r="D1053">
            <v>41418</v>
          </cell>
          <cell r="E1053" t="str">
            <v>PATAGONIA AMB LAG NACIONAL LT SLEEK 350ML C 8 CX CARTAO</v>
          </cell>
          <cell r="F1053" t="str">
            <v>PATAGONIA</v>
          </cell>
          <cell r="G1053" t="str">
            <v>PATAGONIA AMB LAG NACIONAL</v>
          </cell>
          <cell r="H1053">
            <v>2.8000000000000001E-2</v>
          </cell>
          <cell r="I1053">
            <v>89925</v>
          </cell>
          <cell r="J1053">
            <v>7891991301848</v>
          </cell>
          <cell r="K1053">
            <v>7891991301831</v>
          </cell>
        </row>
        <row r="1054">
          <cell r="B1054">
            <v>4198</v>
          </cell>
          <cell r="C1054">
            <v>41988</v>
          </cell>
          <cell r="D1054">
            <v>41988</v>
          </cell>
          <cell r="E1054" t="str">
            <v>PATAGONIA IPA LT SLEEK 350ML C 8 CX CARTAO</v>
          </cell>
          <cell r="F1054" t="str">
            <v>PATAGONIA</v>
          </cell>
          <cell r="G1054" t="str">
            <v>PATAGONIA IPA</v>
          </cell>
          <cell r="H1054">
            <v>2.8000000000000001E-2</v>
          </cell>
          <cell r="I1054">
            <v>90029</v>
          </cell>
          <cell r="J1054">
            <v>7891991301923</v>
          </cell>
          <cell r="K1054">
            <v>7891991301916</v>
          </cell>
        </row>
        <row r="1055">
          <cell r="B1055">
            <v>22813</v>
          </cell>
          <cell r="C1055">
            <v>228130</v>
          </cell>
          <cell r="D1055">
            <v>222851</v>
          </cell>
          <cell r="E1055" t="str">
            <v>BUDWEISER LATA 310ML CX C/6 MULTPACK</v>
          </cell>
          <cell r="F1055" t="str">
            <v>BUDWEISER</v>
          </cell>
          <cell r="G1055" t="str">
            <v>BUDWEISER</v>
          </cell>
          <cell r="H1055">
            <v>1.8599999999999998E-2</v>
          </cell>
          <cell r="I1055">
            <v>87988</v>
          </cell>
          <cell r="J1055">
            <v>7891991299848</v>
          </cell>
          <cell r="K1055">
            <v>7891991299848</v>
          </cell>
        </row>
        <row r="1056">
          <cell r="B1056">
            <v>22783</v>
          </cell>
          <cell r="C1056">
            <v>227835</v>
          </cell>
          <cell r="D1056">
            <v>222851</v>
          </cell>
          <cell r="E1056" t="str">
            <v>BUDWEISER LATA 310ML CX CARTAO C/15 MULTPACK 15</v>
          </cell>
          <cell r="F1056" t="str">
            <v>BUDWEISER</v>
          </cell>
          <cell r="G1056" t="str">
            <v>BUDWEISER</v>
          </cell>
          <cell r="H1056">
            <v>4.65E-2</v>
          </cell>
          <cell r="I1056">
            <v>87973</v>
          </cell>
          <cell r="J1056">
            <v>7891991299855</v>
          </cell>
          <cell r="K1056">
            <v>7891991299855</v>
          </cell>
        </row>
        <row r="1057">
          <cell r="B1057">
            <v>22793</v>
          </cell>
          <cell r="C1057">
            <v>227934</v>
          </cell>
          <cell r="D1057">
            <v>222950</v>
          </cell>
          <cell r="E1057" t="str">
            <v>BRAHMA CHOPP LATA 310ML SH C 15 NPAL MULTPACK 15</v>
          </cell>
          <cell r="F1057" t="str">
            <v>BRAHMA</v>
          </cell>
          <cell r="G1057" t="str">
            <v>BRAHMA CHOPP</v>
          </cell>
          <cell r="H1057">
            <v>4.65E-2</v>
          </cell>
          <cell r="I1057">
            <v>87978</v>
          </cell>
          <cell r="J1057">
            <v>7891991299787</v>
          </cell>
          <cell r="K1057">
            <v>7891991299787</v>
          </cell>
        </row>
        <row r="1058">
          <cell r="B1058">
            <v>22779</v>
          </cell>
          <cell r="C1058">
            <v>227793</v>
          </cell>
          <cell r="D1058">
            <v>223131</v>
          </cell>
          <cell r="E1058" t="str">
            <v>BRAHMA DUPLO MALTE LATA 410ML SH C/12 MULTPACK 12</v>
          </cell>
          <cell r="F1058" t="str">
            <v>BRAHMA</v>
          </cell>
          <cell r="G1058" t="str">
            <v>BRAHMA DUPLO MALTE</v>
          </cell>
          <cell r="H1058">
            <v>4.9200000000000001E-2</v>
          </cell>
          <cell r="I1058">
            <v>87970</v>
          </cell>
          <cell r="J1058">
            <v>7891991299800</v>
          </cell>
          <cell r="K1058">
            <v>7891991299800</v>
          </cell>
        </row>
        <row r="1059">
          <cell r="B1059">
            <v>22241</v>
          </cell>
          <cell r="C1059">
            <v>222414</v>
          </cell>
          <cell r="D1059">
            <v>222414</v>
          </cell>
          <cell r="E1059" t="str">
            <v>WALS SESSION LN 355ML CX C/12</v>
          </cell>
          <cell r="F1059" t="str">
            <v>WALS</v>
          </cell>
          <cell r="G1059" t="str">
            <v>WALS SESSION</v>
          </cell>
          <cell r="H1059">
            <v>4.2599999999999999E-2</v>
          </cell>
          <cell r="I1059">
            <v>85765</v>
          </cell>
          <cell r="J1059">
            <v>17898605254245</v>
          </cell>
          <cell r="K1059">
            <v>7898605254248</v>
          </cell>
        </row>
        <row r="1060">
          <cell r="B1060">
            <v>22229</v>
          </cell>
          <cell r="C1060">
            <v>222299</v>
          </cell>
          <cell r="D1060">
            <v>222299</v>
          </cell>
          <cell r="E1060" t="str">
            <v>WALS ABACAXI TRIANGULO ONE WAY 600ML CX C/12 ARTE</v>
          </cell>
          <cell r="F1060" t="str">
            <v>WALS</v>
          </cell>
          <cell r="G1060" t="str">
            <v>WALS ABACAXI TRIANGULO</v>
          </cell>
          <cell r="H1060">
            <v>7.1999999999999995E-2</v>
          </cell>
          <cell r="I1060">
            <v>85706</v>
          </cell>
          <cell r="J1060">
            <v>17898605254283</v>
          </cell>
          <cell r="K1060">
            <v>7898605254286</v>
          </cell>
        </row>
        <row r="1061">
          <cell r="B1061">
            <v>9261</v>
          </cell>
          <cell r="C1061">
            <v>87023</v>
          </cell>
          <cell r="D1061">
            <v>7088</v>
          </cell>
          <cell r="E1061" t="str">
            <v>SKOL LATA 350ML SH LISO C/12 NPAL</v>
          </cell>
          <cell r="F1061" t="str">
            <v>SKOL</v>
          </cell>
          <cell r="G1061" t="str">
            <v>SKOL</v>
          </cell>
          <cell r="H1061">
            <v>4.2000000000000003E-2</v>
          </cell>
          <cell r="I1061">
            <v>39029</v>
          </cell>
          <cell r="J1061">
            <v>7891149102167</v>
          </cell>
          <cell r="K1061">
            <v>7891149200504</v>
          </cell>
        </row>
        <row r="1062">
          <cell r="B1062">
            <v>11951</v>
          </cell>
          <cell r="C1062">
            <v>29827</v>
          </cell>
          <cell r="D1062">
            <v>29827</v>
          </cell>
          <cell r="E1062" t="str">
            <v>BRAHMA CHOPP LT 473ML SH C/12 NPAL STA CRUZ</v>
          </cell>
          <cell r="F1062" t="str">
            <v>BRAHMA</v>
          </cell>
          <cell r="G1062" t="str">
            <v>BRAHMA CHOPP</v>
          </cell>
          <cell r="H1062">
            <v>5.6759999999999998E-2</v>
          </cell>
          <cell r="I1062">
            <v>39254</v>
          </cell>
          <cell r="J1062">
            <v>7891991294164</v>
          </cell>
          <cell r="K1062">
            <v>7891149104574</v>
          </cell>
        </row>
        <row r="1063">
          <cell r="B1063">
            <v>13013</v>
          </cell>
          <cell r="C1063">
            <v>130138</v>
          </cell>
          <cell r="D1063">
            <v>7112</v>
          </cell>
          <cell r="E1063" t="str">
            <v>BRAHMA CHOPP LATA 350 SH C/12 NPAL PROMO PACK</v>
          </cell>
          <cell r="F1063" t="str">
            <v>BRAHMA</v>
          </cell>
          <cell r="G1063" t="str">
            <v>BRAHMA CHOPP</v>
          </cell>
          <cell r="H1063">
            <v>3.85E-2</v>
          </cell>
          <cell r="I1063">
            <v>40166</v>
          </cell>
          <cell r="J1063">
            <v>7891149105021</v>
          </cell>
          <cell r="K1063">
            <v>7891149010509</v>
          </cell>
        </row>
        <row r="1064">
          <cell r="B1064">
            <v>23222</v>
          </cell>
          <cell r="C1064">
            <v>232223</v>
          </cell>
          <cell r="D1064">
            <v>232223</v>
          </cell>
          <cell r="E1064" t="str">
            <v>KONA BIG WAVE NAC LT 269ML CX CARTAO C/8 NPAL</v>
          </cell>
          <cell r="F1064" t="str">
            <v>KONA</v>
          </cell>
          <cell r="G1064" t="str">
            <v>KONA BIG WAVE NAC</v>
          </cell>
          <cell r="H1064">
            <v>2.1520000000000001E-2</v>
          </cell>
          <cell r="I1064">
            <v>89002</v>
          </cell>
          <cell r="J1064">
            <v>7891991301008</v>
          </cell>
          <cell r="K1064">
            <v>7891991300995</v>
          </cell>
        </row>
        <row r="1065">
          <cell r="B1065">
            <v>10361</v>
          </cell>
          <cell r="C1065">
            <v>10173</v>
          </cell>
          <cell r="D1065">
            <v>7088</v>
          </cell>
          <cell r="E1065" t="str">
            <v>SKOL LATA 350ML SH C/12 NPAL AXE</v>
          </cell>
          <cell r="F1065" t="str">
            <v>SKOL</v>
          </cell>
          <cell r="G1065" t="str">
            <v>SKOL</v>
          </cell>
          <cell r="H1065">
            <v>4.2000000000000003E-2</v>
          </cell>
          <cell r="I1065">
            <v>39115</v>
          </cell>
          <cell r="J1065">
            <v>7891149100002</v>
          </cell>
          <cell r="K1065">
            <v>7891149200504</v>
          </cell>
        </row>
        <row r="1066">
          <cell r="B1066">
            <v>23220</v>
          </cell>
          <cell r="C1066">
            <v>232207</v>
          </cell>
          <cell r="D1066">
            <v>232207</v>
          </cell>
          <cell r="E1066" t="str">
            <v>PATAGONIA IPA ONE WAY 740ML CX6</v>
          </cell>
          <cell r="F1066" t="str">
            <v>PATAGONIA</v>
          </cell>
          <cell r="G1066" t="str">
            <v>PATAGONIA IPA</v>
          </cell>
          <cell r="H1066">
            <v>4.4400000000000002E-2</v>
          </cell>
          <cell r="I1066">
            <v>89001</v>
          </cell>
          <cell r="J1066">
            <v>7891991300988</v>
          </cell>
          <cell r="K1066">
            <v>7891991300971</v>
          </cell>
        </row>
        <row r="1067">
          <cell r="B1067">
            <v>22777</v>
          </cell>
          <cell r="C1067">
            <v>227777</v>
          </cell>
          <cell r="D1067">
            <v>180729</v>
          </cell>
          <cell r="E1067" t="str">
            <v>SKOL LATA 410ML SH C/15 NPAL MULTPACK</v>
          </cell>
          <cell r="F1067" t="str">
            <v>SKOL</v>
          </cell>
          <cell r="G1067" t="str">
            <v>SKOL</v>
          </cell>
          <cell r="H1067">
            <v>6.1499999999999999E-2</v>
          </cell>
          <cell r="I1067">
            <v>87969</v>
          </cell>
          <cell r="J1067">
            <v>7891991300360</v>
          </cell>
          <cell r="K1067">
            <v>7891991300360</v>
          </cell>
        </row>
        <row r="1068">
          <cell r="B1068">
            <v>2026</v>
          </cell>
          <cell r="C1068">
            <v>20263</v>
          </cell>
          <cell r="D1068">
            <v>20263</v>
          </cell>
          <cell r="E1068" t="str">
            <v>STELLA ARTOIS 600ML OW</v>
          </cell>
          <cell r="F1068" t="str">
            <v>STELLA ARTOIS</v>
          </cell>
          <cell r="G1068" t="str">
            <v>STELLA ARTOIS</v>
          </cell>
          <cell r="H1068">
            <v>7.1999999999999995E-2</v>
          </cell>
          <cell r="I1068">
            <v>89928</v>
          </cell>
          <cell r="J1068">
            <v>7891991295109</v>
          </cell>
          <cell r="K1068">
            <v>7891991295109</v>
          </cell>
        </row>
        <row r="1069">
          <cell r="B1069">
            <v>22773</v>
          </cell>
          <cell r="C1069">
            <v>227736</v>
          </cell>
          <cell r="D1069">
            <v>201111</v>
          </cell>
          <cell r="E1069" t="str">
            <v>BRAHMA CHOPP LATA 410ML CX C/15 MULTPACK</v>
          </cell>
          <cell r="F1069" t="str">
            <v>BRAHMA</v>
          </cell>
          <cell r="G1069" t="str">
            <v>BRAHMA CHOPP</v>
          </cell>
          <cell r="H1069">
            <v>6.1499999999999999E-2</v>
          </cell>
          <cell r="I1069">
            <v>87967</v>
          </cell>
          <cell r="J1069">
            <v>7891991299763</v>
          </cell>
          <cell r="K1069">
            <v>7891991299763</v>
          </cell>
        </row>
        <row r="1070">
          <cell r="B1070">
            <v>4155</v>
          </cell>
          <cell r="C1070">
            <v>41558</v>
          </cell>
          <cell r="D1070">
            <v>41558</v>
          </cell>
          <cell r="E1070" t="str">
            <v>AMBEV SEMPRE JUNTOS ONE WAY 600ML CX 12 NPAL</v>
          </cell>
          <cell r="F1070" t="str">
            <v>AMBEV S JUNTOS</v>
          </cell>
          <cell r="G1070" t="str">
            <v>AMBEV SEMPRE JUNTOS</v>
          </cell>
          <cell r="H1070">
            <v>7.1999999999999995E-2</v>
          </cell>
          <cell r="I1070">
            <v>89990</v>
          </cell>
          <cell r="J1070">
            <v>7891991301886</v>
          </cell>
          <cell r="K1070">
            <v>7891991301879</v>
          </cell>
        </row>
        <row r="1071">
          <cell r="B1071">
            <v>22771</v>
          </cell>
          <cell r="C1071">
            <v>227710</v>
          </cell>
          <cell r="D1071">
            <v>188649</v>
          </cell>
          <cell r="E1071" t="str">
            <v>BOHEMIA LATA 410ML CX C/15 MULTPACK</v>
          </cell>
          <cell r="F1071" t="str">
            <v>BOHEMIA</v>
          </cell>
          <cell r="G1071" t="str">
            <v>BOHEMIA</v>
          </cell>
          <cell r="H1071">
            <v>6.1499999999999999E-2</v>
          </cell>
          <cell r="I1071">
            <v>87966</v>
          </cell>
          <cell r="J1071">
            <v>7891991299725</v>
          </cell>
          <cell r="K1071">
            <v>7891991299725</v>
          </cell>
        </row>
        <row r="1072">
          <cell r="B1072">
            <v>22789</v>
          </cell>
          <cell r="C1072">
            <v>227892</v>
          </cell>
          <cell r="D1072">
            <v>222927</v>
          </cell>
          <cell r="E1072" t="str">
            <v>BOHEMIA LATA 310ML SH C 15 NPAL MULTPACK 15</v>
          </cell>
          <cell r="F1072" t="str">
            <v>BOHEMIA</v>
          </cell>
          <cell r="G1072" t="str">
            <v>BOHEMIA</v>
          </cell>
          <cell r="H1072">
            <v>4.65E-2</v>
          </cell>
          <cell r="I1072">
            <v>87976</v>
          </cell>
          <cell r="J1072">
            <v>7891991299749</v>
          </cell>
          <cell r="K1072">
            <v>7891991299749</v>
          </cell>
        </row>
        <row r="1073">
          <cell r="B1073">
            <v>22819</v>
          </cell>
          <cell r="C1073">
            <v>228197</v>
          </cell>
          <cell r="D1073">
            <v>222927</v>
          </cell>
          <cell r="E1073" t="str">
            <v>BOHEMIA LATA 310ML CX C/6 MULTPACK 06</v>
          </cell>
          <cell r="F1073" t="str">
            <v>BOHEMIA</v>
          </cell>
          <cell r="G1073" t="str">
            <v>BOHEMIA</v>
          </cell>
          <cell r="H1073">
            <v>1.8599999999999998E-2</v>
          </cell>
          <cell r="I1073">
            <v>87991</v>
          </cell>
          <cell r="J1073">
            <v>7891991299732</v>
          </cell>
          <cell r="K1073">
            <v>7891991299732</v>
          </cell>
        </row>
        <row r="1074">
          <cell r="B1074">
            <v>4117</v>
          </cell>
          <cell r="C1074">
            <v>41178</v>
          </cell>
          <cell r="D1074">
            <v>188011</v>
          </cell>
          <cell r="E1074" t="str">
            <v>STELLA ARTOIS LATA 410ML CX C/15 MULTPACK 15</v>
          </cell>
          <cell r="F1074" t="str">
            <v>STELLA ARTOIS</v>
          </cell>
          <cell r="G1074" t="str">
            <v>STELLA ARTOIS</v>
          </cell>
          <cell r="H1074">
            <v>6.1499999999999999E-2</v>
          </cell>
          <cell r="I1074">
            <v>89930</v>
          </cell>
          <cell r="J1074">
            <v>7891991301770</v>
          </cell>
          <cell r="K1074">
            <v>7891991301770</v>
          </cell>
        </row>
        <row r="1075">
          <cell r="B1075">
            <v>4121</v>
          </cell>
          <cell r="C1075">
            <v>41210</v>
          </cell>
          <cell r="D1075">
            <v>188136</v>
          </cell>
          <cell r="E1075" t="str">
            <v>BUDWEISER LATA 410ML CX C/15 MULTPACK 15</v>
          </cell>
          <cell r="F1075" t="str">
            <v>BUDWEISER</v>
          </cell>
          <cell r="G1075" t="str">
            <v>BUDWEISER</v>
          </cell>
          <cell r="H1075">
            <v>6.1499999999999999E-2</v>
          </cell>
          <cell r="I1075">
            <v>89931</v>
          </cell>
          <cell r="J1075">
            <v>7891991301787</v>
          </cell>
          <cell r="K1075">
            <v>7891991301787</v>
          </cell>
        </row>
        <row r="1076">
          <cell r="B1076">
            <v>22767</v>
          </cell>
          <cell r="C1076">
            <v>227678</v>
          </cell>
          <cell r="D1076">
            <v>223131</v>
          </cell>
          <cell r="E1076" t="str">
            <v>BRAHMA DUPLO MALTE LATA 410ML CX C/15 MULTPACK</v>
          </cell>
          <cell r="F1076" t="str">
            <v>BRAHMA</v>
          </cell>
          <cell r="G1076" t="str">
            <v>BRAHMA DUPLO MALTE</v>
          </cell>
          <cell r="H1076">
            <v>6.1499999999999999E-2</v>
          </cell>
          <cell r="I1076">
            <v>87964</v>
          </cell>
          <cell r="J1076">
            <v>7891991299817</v>
          </cell>
          <cell r="K1076">
            <v>7891991299817</v>
          </cell>
        </row>
        <row r="1077">
          <cell r="B1077">
            <v>22326</v>
          </cell>
          <cell r="C1077">
            <v>223263</v>
          </cell>
          <cell r="D1077">
            <v>223263</v>
          </cell>
          <cell r="E1077" t="str">
            <v>BRAHMA DUPLO MALTE LT 473ML SH C/12 NPAL</v>
          </cell>
          <cell r="F1077" t="str">
            <v>BRAHMA</v>
          </cell>
          <cell r="G1077" t="str">
            <v>BRAHMA DUPLO MALTE</v>
          </cell>
          <cell r="H1077">
            <v>5.6759999999999998E-2</v>
          </cell>
          <cell r="I1077">
            <v>85859</v>
          </cell>
          <cell r="J1077">
            <v>7891991298834</v>
          </cell>
          <cell r="K1077">
            <v>7891991298827</v>
          </cell>
        </row>
        <row r="1078">
          <cell r="B1078">
            <v>22815</v>
          </cell>
          <cell r="C1078">
            <v>228155</v>
          </cell>
          <cell r="D1078">
            <v>217679</v>
          </cell>
          <cell r="E1078" t="str">
            <v>BRAHMA DUPLO MALTE LATA 310ML CX C/6 MULTPACK</v>
          </cell>
          <cell r="F1078" t="str">
            <v>BRAHMA</v>
          </cell>
          <cell r="G1078" t="str">
            <v>BRAHMA DUPLO MALTE</v>
          </cell>
          <cell r="H1078">
            <v>1.8599999999999998E-2</v>
          </cell>
          <cell r="I1078">
            <v>87989</v>
          </cell>
          <cell r="J1078">
            <v>7891991299824</v>
          </cell>
          <cell r="K1078">
            <v>7891991299824</v>
          </cell>
        </row>
        <row r="1079">
          <cell r="B1079">
            <v>23271</v>
          </cell>
          <cell r="C1079">
            <v>232710</v>
          </cell>
          <cell r="D1079">
            <v>232710</v>
          </cell>
          <cell r="E1079" t="str">
            <v>SKOL BEATS SENSES LONG NECK 269ML SIX-PACK SH C/4</v>
          </cell>
          <cell r="F1079" t="str">
            <v>SKOL</v>
          </cell>
          <cell r="G1079" t="str">
            <v>SKOL BEATS SENSES</v>
          </cell>
          <cell r="H1079">
            <v>6.4560000000000006E-2</v>
          </cell>
          <cell r="I1079">
            <v>89121</v>
          </cell>
          <cell r="J1079">
            <v>7891991302418</v>
          </cell>
          <cell r="K1079">
            <v>7891991301138</v>
          </cell>
        </row>
        <row r="1080">
          <cell r="B1080">
            <v>24032</v>
          </cell>
          <cell r="C1080">
            <v>240325</v>
          </cell>
          <cell r="D1080">
            <v>202176</v>
          </cell>
          <cell r="E1080" t="str">
            <v>ORIGINAL GFA VD 300ML CX C/24</v>
          </cell>
          <cell r="F1080" t="str">
            <v>ANTARCTICA</v>
          </cell>
          <cell r="G1080" t="str">
            <v>ORIGINAL</v>
          </cell>
          <cell r="H1080">
            <v>7.1999999999999995E-2</v>
          </cell>
          <cell r="I1080">
            <v>90843</v>
          </cell>
          <cell r="J1080">
            <v>0</v>
          </cell>
          <cell r="K1080">
            <v>7891149000005</v>
          </cell>
        </row>
        <row r="1081">
          <cell r="B1081">
            <v>24172</v>
          </cell>
          <cell r="C1081">
            <v>241729</v>
          </cell>
          <cell r="D1081">
            <v>17038</v>
          </cell>
          <cell r="E1081" t="str">
            <v>SKOL LT 269ML SH C12 NPAL KLOS</v>
          </cell>
          <cell r="F1081" t="str">
            <v>SKOL</v>
          </cell>
          <cell r="G1081" t="str">
            <v>SKOL</v>
          </cell>
          <cell r="H1081">
            <v>3.2280000000000003E-2</v>
          </cell>
          <cell r="I1081">
            <v>91180</v>
          </cell>
          <cell r="J1081">
            <v>7891149105045</v>
          </cell>
          <cell r="K1081">
            <v>7891149103102</v>
          </cell>
        </row>
        <row r="1082">
          <cell r="B1082">
            <v>23035</v>
          </cell>
          <cell r="C1082">
            <v>230359</v>
          </cell>
          <cell r="D1082">
            <v>230359</v>
          </cell>
          <cell r="E1082" t="str">
            <v>PATAGONIA AMBER LAGER BIB 12L</v>
          </cell>
          <cell r="F1082" t="str">
            <v>PATAGONIA</v>
          </cell>
          <cell r="G1082" t="str">
            <v>PATAGONIA AMBER LAGER</v>
          </cell>
          <cell r="H1082">
            <v>0.12</v>
          </cell>
          <cell r="I1082">
            <v>88708</v>
          </cell>
          <cell r="J1082">
            <v>7891991300674</v>
          </cell>
          <cell r="K1082">
            <v>7891991300674</v>
          </cell>
        </row>
        <row r="1083">
          <cell r="B1083">
            <v>24168</v>
          </cell>
          <cell r="C1083">
            <v>241687</v>
          </cell>
          <cell r="D1083">
            <v>241687</v>
          </cell>
          <cell r="E1083" t="str">
            <v>MICHELOB ULTRA N LONG NECK 330ML SIX-PACK SHRINK C/4</v>
          </cell>
          <cell r="F1083" t="str">
            <v>MICHELOB</v>
          </cell>
          <cell r="G1083" t="str">
            <v>MICHELOB ULTRA N</v>
          </cell>
          <cell r="H1083">
            <v>7.9200000000000007E-2</v>
          </cell>
          <cell r="I1083">
            <v>91173</v>
          </cell>
          <cell r="J1083">
            <v>7891991302548</v>
          </cell>
          <cell r="K1083">
            <v>7891991299619</v>
          </cell>
        </row>
        <row r="1084">
          <cell r="B1084">
            <v>23037</v>
          </cell>
          <cell r="C1084">
            <v>230375</v>
          </cell>
          <cell r="D1084">
            <v>230375</v>
          </cell>
          <cell r="E1084" t="str">
            <v>PATAGONIA WEISSE BIB 12L</v>
          </cell>
          <cell r="F1084" t="str">
            <v>PATAGONIA</v>
          </cell>
          <cell r="G1084" t="str">
            <v>PATAGONIA WEISSE</v>
          </cell>
          <cell r="H1084">
            <v>0.12</v>
          </cell>
          <cell r="I1084">
            <v>88710</v>
          </cell>
          <cell r="J1084">
            <v>7891991300698</v>
          </cell>
          <cell r="K1084">
            <v>7891991300698</v>
          </cell>
        </row>
        <row r="1085">
          <cell r="B1085">
            <v>24028</v>
          </cell>
          <cell r="C1085">
            <v>240283</v>
          </cell>
          <cell r="D1085">
            <v>240283</v>
          </cell>
          <cell r="E1085" t="str">
            <v>NOON LN 355ML CX C/12</v>
          </cell>
          <cell r="F1085" t="str">
            <v>NOON</v>
          </cell>
          <cell r="G1085" t="str">
            <v>NOON</v>
          </cell>
          <cell r="H1085">
            <v>4.2599999999999999E-2</v>
          </cell>
          <cell r="I1085">
            <v>90846</v>
          </cell>
          <cell r="J1085">
            <v>7891991302272</v>
          </cell>
          <cell r="K1085">
            <v>7891991302265</v>
          </cell>
        </row>
        <row r="1086">
          <cell r="B1086">
            <v>21020</v>
          </cell>
          <cell r="C1086">
            <v>210203</v>
          </cell>
          <cell r="D1086">
            <v>205815</v>
          </cell>
          <cell r="E1086" t="str">
            <v>BUDWEISER LT SLEEK 350ML CX CART C 12</v>
          </cell>
          <cell r="F1086" t="str">
            <v>BUDWEISER</v>
          </cell>
          <cell r="G1086" t="str">
            <v>BUDWEISER</v>
          </cell>
          <cell r="H1086">
            <v>4.2000000000000003E-2</v>
          </cell>
          <cell r="I1086">
            <v>80372</v>
          </cell>
          <cell r="J1086">
            <v>7891991296342</v>
          </cell>
          <cell r="K1086">
            <v>7891991010481</v>
          </cell>
        </row>
        <row r="1087">
          <cell r="B1087">
            <v>4262</v>
          </cell>
          <cell r="C1087">
            <v>42622</v>
          </cell>
          <cell r="D1087">
            <v>42622</v>
          </cell>
          <cell r="E1087" t="str">
            <v>MICHELOB ULTRA N LT SLEEK 350ML C 8 CX CARTAO</v>
          </cell>
          <cell r="F1087" t="str">
            <v>MICHELOB</v>
          </cell>
          <cell r="G1087" t="str">
            <v>MICHELOB ULTRA N</v>
          </cell>
          <cell r="H1087">
            <v>2.8000000000000001E-2</v>
          </cell>
          <cell r="I1087">
            <v>90128</v>
          </cell>
          <cell r="J1087">
            <v>7891991302036</v>
          </cell>
          <cell r="K1087">
            <v>7891991302029</v>
          </cell>
        </row>
        <row r="1088">
          <cell r="B1088">
            <v>21226</v>
          </cell>
          <cell r="C1088">
            <v>212266</v>
          </cell>
          <cell r="D1088">
            <v>205377</v>
          </cell>
          <cell r="E1088" t="str">
            <v>BECKS N GFA OW 600ML CX C/24</v>
          </cell>
          <cell r="F1088" t="str">
            <v>BECK'S</v>
          </cell>
          <cell r="G1088" t="str">
            <v>BECKS N</v>
          </cell>
          <cell r="H1088">
            <v>0.14399999999999999</v>
          </cell>
          <cell r="I1088">
            <v>81518</v>
          </cell>
          <cell r="J1088">
            <v>7891991296724</v>
          </cell>
          <cell r="K1088">
            <v>7891991295116</v>
          </cell>
        </row>
        <row r="1089">
          <cell r="B1089">
            <v>24428</v>
          </cell>
          <cell r="C1089">
            <v>244285</v>
          </cell>
          <cell r="D1089">
            <v>244285</v>
          </cell>
          <cell r="E1089" t="str">
            <v>CHOPP KONA BLOND ALE NAC BARRIL KEG 30L NPAL</v>
          </cell>
          <cell r="F1089" t="str">
            <v>KONA</v>
          </cell>
          <cell r="G1089" t="str">
            <v>CHOPP KONA BLOND ALE NAC</v>
          </cell>
          <cell r="H1089">
            <v>0.01</v>
          </cell>
          <cell r="I1089">
            <v>91677</v>
          </cell>
          <cell r="J1089">
            <v>7891991302753</v>
          </cell>
          <cell r="K1089">
            <v>7891991302753</v>
          </cell>
        </row>
        <row r="1090">
          <cell r="B1090">
            <v>23794</v>
          </cell>
          <cell r="C1090">
            <v>237941</v>
          </cell>
          <cell r="D1090">
            <v>237941</v>
          </cell>
          <cell r="E1090" t="str">
            <v>COLORADO BEES ONE WAY 600ML CX C-12 ARTE</v>
          </cell>
          <cell r="F1090" t="str">
            <v>COLORADO</v>
          </cell>
          <cell r="G1090" t="str">
            <v>COLORADO BEES</v>
          </cell>
          <cell r="H1090">
            <v>7.1999999999999995E-2</v>
          </cell>
          <cell r="I1090">
            <v>90752</v>
          </cell>
          <cell r="J1090">
            <v>7898605254736</v>
          </cell>
          <cell r="K1090">
            <v>7898605254729</v>
          </cell>
        </row>
        <row r="1091">
          <cell r="B1091">
            <v>24819</v>
          </cell>
          <cell r="C1091">
            <v>248195</v>
          </cell>
          <cell r="D1091">
            <v>248195</v>
          </cell>
          <cell r="E1091" t="str">
            <v>ORIGINAL 300ML</v>
          </cell>
          <cell r="F1091" t="str">
            <v>ANTARCTICA</v>
          </cell>
          <cell r="G1091" t="str">
            <v>ORIGINAL</v>
          </cell>
          <cell r="H1091">
            <v>3.5999999999999997E-2</v>
          </cell>
          <cell r="I1091">
            <v>90843</v>
          </cell>
          <cell r="J1091">
            <v>7891149000005</v>
          </cell>
          <cell r="K1091">
            <v>7891149000005</v>
          </cell>
        </row>
        <row r="1092">
          <cell r="B1092">
            <v>23024</v>
          </cell>
          <cell r="C1092">
            <v>230243</v>
          </cell>
          <cell r="D1092">
            <v>208538</v>
          </cell>
          <cell r="E1092" t="str">
            <v>COLORADO LAGER LT SLEEK 350ML RING PACK C/6</v>
          </cell>
          <cell r="F1092" t="str">
            <v>COLORADO</v>
          </cell>
          <cell r="G1092" t="str">
            <v>COLORADO LAGER</v>
          </cell>
          <cell r="H1092">
            <v>2.1000000000000001E-2</v>
          </cell>
          <cell r="I1092">
            <v>88522</v>
          </cell>
          <cell r="J1092">
            <v>27898605253276</v>
          </cell>
          <cell r="K1092">
            <v>7898605253272</v>
          </cell>
        </row>
        <row r="1093">
          <cell r="B1093">
            <v>23807</v>
          </cell>
          <cell r="C1093">
            <v>238071</v>
          </cell>
          <cell r="D1093">
            <v>238071</v>
          </cell>
          <cell r="E1093" t="str">
            <v>KONA BLOND ALE NAC LT 269ML CX CARTAO C/8 NPAL</v>
          </cell>
          <cell r="F1093" t="str">
            <v>KONA</v>
          </cell>
          <cell r="G1093" t="str">
            <v>KONA BLOND ALE NAC</v>
          </cell>
          <cell r="H1093">
            <v>2.1520000000000001E-2</v>
          </cell>
          <cell r="I1093">
            <v>90753</v>
          </cell>
          <cell r="J1093">
            <v>7891991302166</v>
          </cell>
          <cell r="K1093">
            <v>7891991302159</v>
          </cell>
        </row>
        <row r="1094">
          <cell r="B1094">
            <v>22557</v>
          </cell>
          <cell r="C1094">
            <v>225573</v>
          </cell>
          <cell r="D1094">
            <v>225573</v>
          </cell>
          <cell r="E1094" t="str">
            <v>CHOPP COLORADO ORGANICA BARRIL KEG 30L NPAL</v>
          </cell>
          <cell r="F1094" t="str">
            <v>COLORADO</v>
          </cell>
          <cell r="G1094" t="str">
            <v>CHOPP COLORADO ORGANICA</v>
          </cell>
          <cell r="H1094">
            <v>0.01</v>
          </cell>
          <cell r="I1094">
            <v>87031</v>
          </cell>
          <cell r="J1094">
            <v>7898605254347</v>
          </cell>
          <cell r="K1094">
            <v>7898605254347</v>
          </cell>
        </row>
        <row r="1095">
          <cell r="B1095">
            <v>22177</v>
          </cell>
          <cell r="C1095">
            <v>221770</v>
          </cell>
          <cell r="D1095">
            <v>221770</v>
          </cell>
          <cell r="E1095" t="str">
            <v>BUDWEISER ZERO LT SLEEK 350ML C 8 CX CARTAO</v>
          </cell>
          <cell r="F1095" t="str">
            <v>BUDWEISER</v>
          </cell>
          <cell r="G1095" t="str">
            <v>BUDWEISER ZERO</v>
          </cell>
          <cell r="H1095">
            <v>2.8000000000000001E-2</v>
          </cell>
          <cell r="I1095">
            <v>85828</v>
          </cell>
          <cell r="J1095">
            <v>7891991298414</v>
          </cell>
          <cell r="K1095">
            <v>7891991298407</v>
          </cell>
        </row>
        <row r="1096">
          <cell r="B1096">
            <v>13195</v>
          </cell>
          <cell r="C1096">
            <v>131953</v>
          </cell>
          <cell r="D1096">
            <v>114256</v>
          </cell>
          <cell r="E1096" t="str">
            <v>ANTARCTICA PILSEN ONE WAY 300ML CX C/23</v>
          </cell>
          <cell r="F1096" t="str">
            <v>ANTARCTICA</v>
          </cell>
          <cell r="G1096" t="str">
            <v>ANTARCTICA PILSEN</v>
          </cell>
          <cell r="H1096">
            <v>6.9000000000000006E-2</v>
          </cell>
          <cell r="I1096">
            <v>43515</v>
          </cell>
          <cell r="J1096">
            <v>7891991011600</v>
          </cell>
          <cell r="K1096">
            <v>7891991011105</v>
          </cell>
        </row>
        <row r="1097">
          <cell r="B1097">
            <v>23810</v>
          </cell>
          <cell r="C1097">
            <v>238105</v>
          </cell>
          <cell r="D1097">
            <v>238105</v>
          </cell>
          <cell r="E1097" t="str">
            <v>BEEFEATER E TONICA ANT. RTD LT 269ML FOURPACK BAND C/6</v>
          </cell>
          <cell r="F1097" t="str">
            <v>BEEFEATER</v>
          </cell>
          <cell r="G1097" t="str">
            <v>BEEFEATER E TONICA ANT. RTD</v>
          </cell>
          <cell r="H1097">
            <v>6.4560000000000006E-2</v>
          </cell>
          <cell r="I1097">
            <v>90755</v>
          </cell>
          <cell r="J1097">
            <v>7891991302197</v>
          </cell>
          <cell r="K1097">
            <v>7891991302173</v>
          </cell>
        </row>
        <row r="1098">
          <cell r="B1098">
            <v>24158</v>
          </cell>
          <cell r="C1098">
            <v>241588</v>
          </cell>
          <cell r="D1098">
            <v>241588</v>
          </cell>
          <cell r="E1098" t="str">
            <v>PATAGONIA IPA 600ML</v>
          </cell>
          <cell r="F1098" t="str">
            <v>PATAGONIA</v>
          </cell>
          <cell r="G1098" t="str">
            <v>PATAGONIA IPA</v>
          </cell>
          <cell r="H1098">
            <v>7.1999999999999995E-2</v>
          </cell>
          <cell r="I1098">
            <v>91158</v>
          </cell>
          <cell r="J1098">
            <v>7891991302500</v>
          </cell>
          <cell r="K1098">
            <v>7891991302500</v>
          </cell>
        </row>
        <row r="1099">
          <cell r="B1099">
            <v>25494</v>
          </cell>
          <cell r="C1099">
            <v>254946</v>
          </cell>
          <cell r="D1099">
            <v>201111</v>
          </cell>
          <cell r="E1099" t="str">
            <v>BRAHMA CHOPP LATA 410ML SH C/12 MULTPACK 12</v>
          </cell>
          <cell r="F1099" t="str">
            <v>BRAHMA</v>
          </cell>
          <cell r="G1099" t="str">
            <v>BRAHMA CHOPP</v>
          </cell>
          <cell r="H1099">
            <v>4.9200000000000001E-2</v>
          </cell>
          <cell r="I1099">
            <v>92643</v>
          </cell>
          <cell r="J1099">
            <v>7891991302906</v>
          </cell>
          <cell r="K1099">
            <v>7891991302906</v>
          </cell>
        </row>
        <row r="1100">
          <cell r="B1100">
            <v>22761</v>
          </cell>
          <cell r="C1100">
            <v>227611</v>
          </cell>
          <cell r="D1100">
            <v>222950</v>
          </cell>
          <cell r="E1100" t="str">
            <v>BRAHMA CHOPP LATA 310ML SH C 20 MULTPACK</v>
          </cell>
          <cell r="F1100" t="str">
            <v>BRAHMA</v>
          </cell>
          <cell r="G1100" t="str">
            <v>BRAHMA CHOPP</v>
          </cell>
          <cell r="H1100">
            <v>6.2E-2</v>
          </cell>
          <cell r="I1100">
            <v>87961</v>
          </cell>
          <cell r="J1100">
            <v>7891991300339</v>
          </cell>
          <cell r="K1100">
            <v>7891991300339</v>
          </cell>
        </row>
        <row r="1101">
          <cell r="B1101">
            <v>22755</v>
          </cell>
          <cell r="C1101">
            <v>227553</v>
          </cell>
          <cell r="D1101">
            <v>217679</v>
          </cell>
          <cell r="E1101" t="str">
            <v>BRAHMA DUPLO MALTE LATA 310ML SH C 20 MULTPACK 20</v>
          </cell>
          <cell r="F1101" t="str">
            <v>BRAHMA</v>
          </cell>
          <cell r="G1101" t="str">
            <v>BRAHMA DUPLO MALTE</v>
          </cell>
          <cell r="H1101">
            <v>6.2E-2</v>
          </cell>
          <cell r="I1101">
            <v>87948</v>
          </cell>
          <cell r="J1101">
            <v>7891991300308</v>
          </cell>
          <cell r="K1101">
            <v>7891991300308</v>
          </cell>
        </row>
        <row r="1102">
          <cell r="B1102">
            <v>22759</v>
          </cell>
          <cell r="C1102">
            <v>227595</v>
          </cell>
          <cell r="D1102">
            <v>222968</v>
          </cell>
          <cell r="E1102" t="str">
            <v>SKOL LATA 310ML SH C 20 MULTPACK</v>
          </cell>
          <cell r="F1102" t="str">
            <v>SKOL</v>
          </cell>
          <cell r="G1102" t="str">
            <v>SKOL</v>
          </cell>
          <cell r="H1102">
            <v>6.2E-2</v>
          </cell>
          <cell r="I1102">
            <v>87950</v>
          </cell>
          <cell r="J1102">
            <v>7891991300322</v>
          </cell>
          <cell r="K1102">
            <v>7891991300322</v>
          </cell>
        </row>
        <row r="1103">
          <cell r="B1103">
            <v>22781</v>
          </cell>
          <cell r="C1103">
            <v>227819</v>
          </cell>
          <cell r="D1103">
            <v>193375</v>
          </cell>
          <cell r="E1103" t="str">
            <v>SKOL PURO MALTE LATA 410ML SH C/12 MULTPACK 12</v>
          </cell>
          <cell r="F1103" t="str">
            <v>SKOL</v>
          </cell>
          <cell r="G1103" t="str">
            <v>SKOL PURO MALTE</v>
          </cell>
          <cell r="H1103">
            <v>4.9200000000000001E-2</v>
          </cell>
          <cell r="I1103">
            <v>87971</v>
          </cell>
          <cell r="J1103">
            <v>7891991299909</v>
          </cell>
          <cell r="K1103">
            <v>7891991299909</v>
          </cell>
        </row>
        <row r="1104">
          <cell r="B1104">
            <v>22765</v>
          </cell>
          <cell r="C1104">
            <v>227652</v>
          </cell>
          <cell r="D1104">
            <v>222927</v>
          </cell>
          <cell r="E1104" t="str">
            <v>BOHEMIA LATA 310ML SH C 20 MULTPACK</v>
          </cell>
          <cell r="F1104" t="str">
            <v>BOHEMIA</v>
          </cell>
          <cell r="G1104" t="str">
            <v>BOHEMIA</v>
          </cell>
          <cell r="H1104">
            <v>6.2E-2</v>
          </cell>
          <cell r="I1104">
            <v>87963</v>
          </cell>
          <cell r="J1104">
            <v>7891991300353</v>
          </cell>
          <cell r="K1104">
            <v>7891991300353</v>
          </cell>
        </row>
        <row r="1105">
          <cell r="B1105">
            <v>22829</v>
          </cell>
          <cell r="C1105">
            <v>228296</v>
          </cell>
          <cell r="D1105">
            <v>205724</v>
          </cell>
          <cell r="E1105" t="str">
            <v>BOHEMIA LATA XSLEEK 410ML CX C12 NPAL MULTPACK</v>
          </cell>
          <cell r="F1105" t="str">
            <v>BOHEMIA</v>
          </cell>
          <cell r="G1105" t="str">
            <v>BOHEMIA</v>
          </cell>
          <cell r="H1105">
            <v>4.9200000000000001E-2</v>
          </cell>
          <cell r="I1105">
            <v>87972</v>
          </cell>
          <cell r="J1105">
            <v>7891991299718</v>
          </cell>
          <cell r="K1105">
            <v>7891991299718</v>
          </cell>
        </row>
        <row r="1106">
          <cell r="B1106">
            <v>25273</v>
          </cell>
          <cell r="C1106">
            <v>252734</v>
          </cell>
          <cell r="D1106">
            <v>252734</v>
          </cell>
          <cell r="E1106" t="str">
            <v>BEATS SHAREABLE GFA PET OW 750ML CX C6</v>
          </cell>
          <cell r="F1106" t="str">
            <v>SKOL</v>
          </cell>
          <cell r="G1106" t="str">
            <v>BEATS SHAREABLE</v>
          </cell>
          <cell r="H1106">
            <v>4.4999999999999998E-2</v>
          </cell>
          <cell r="I1106">
            <v>92430</v>
          </cell>
          <cell r="J1106">
            <v>7891991302852</v>
          </cell>
          <cell r="K1106">
            <v>7891991302845</v>
          </cell>
        </row>
        <row r="1107">
          <cell r="B1107">
            <v>22988</v>
          </cell>
          <cell r="C1107">
            <v>229880</v>
          </cell>
          <cell r="D1107">
            <v>222851</v>
          </cell>
          <cell r="E1107" t="str">
            <v>BUDWEISER LATA 310ML CX C/20 MULTPACK 20</v>
          </cell>
          <cell r="F1107" t="str">
            <v>BUDWEISER</v>
          </cell>
          <cell r="G1107" t="str">
            <v>BUDWEISER</v>
          </cell>
          <cell r="H1107">
            <v>6.2E-2</v>
          </cell>
          <cell r="I1107">
            <v>88374</v>
          </cell>
          <cell r="J1107">
            <v>7891991300544</v>
          </cell>
          <cell r="K1107">
            <v>7891991300544</v>
          </cell>
        </row>
        <row r="1108">
          <cell r="B1108">
            <v>13194</v>
          </cell>
          <cell r="C1108">
            <v>131946</v>
          </cell>
          <cell r="D1108">
            <v>38034</v>
          </cell>
          <cell r="E1108" t="str">
            <v>BRAHMA CHOPP ONE WAY 300ML CX C/23</v>
          </cell>
          <cell r="F1108" t="str">
            <v>BRAHMA</v>
          </cell>
          <cell r="G1108" t="str">
            <v>BRAHMA CHOPP</v>
          </cell>
          <cell r="H1108">
            <v>6.9000000000000006E-2</v>
          </cell>
          <cell r="I1108">
            <v>43517</v>
          </cell>
          <cell r="J1108">
            <v>7891149105120</v>
          </cell>
          <cell r="K1108">
            <v>7891149104451</v>
          </cell>
        </row>
        <row r="1109">
          <cell r="B1109">
            <v>22809</v>
          </cell>
          <cell r="C1109">
            <v>228098</v>
          </cell>
          <cell r="D1109">
            <v>201111</v>
          </cell>
          <cell r="E1109" t="str">
            <v>BRAHMA CHOPP LATA 410ML CX C/6 MULTPACK 06</v>
          </cell>
          <cell r="F1109" t="str">
            <v>BRAHMA</v>
          </cell>
          <cell r="G1109" t="str">
            <v>BRAHMA CHOPP</v>
          </cell>
          <cell r="H1109">
            <v>2.46E-2</v>
          </cell>
          <cell r="I1109">
            <v>87986</v>
          </cell>
          <cell r="J1109">
            <v>7891991299756</v>
          </cell>
          <cell r="K1109">
            <v>7891991299756</v>
          </cell>
        </row>
        <row r="1110">
          <cell r="B1110">
            <v>22848</v>
          </cell>
          <cell r="C1110">
            <v>228486</v>
          </cell>
          <cell r="D1110">
            <v>132019</v>
          </cell>
          <cell r="E1110" t="str">
            <v>BRAHMA CHOPP GFA RGB 300ML CX PAP SH C/6 MULTPACK</v>
          </cell>
          <cell r="F1110" t="str">
            <v>BRAHMA</v>
          </cell>
          <cell r="G1110" t="str">
            <v>BRAHMA CHOPP</v>
          </cell>
          <cell r="H1110">
            <v>1.7999999999999999E-2</v>
          </cell>
          <cell r="I1110">
            <v>88105</v>
          </cell>
          <cell r="J1110">
            <v>7891991300476</v>
          </cell>
          <cell r="K1110">
            <v>7891991300476</v>
          </cell>
        </row>
        <row r="1111">
          <cell r="B1111">
            <v>22801</v>
          </cell>
          <cell r="C1111">
            <v>228015</v>
          </cell>
          <cell r="D1111">
            <v>223131</v>
          </cell>
          <cell r="E1111" t="str">
            <v>BRAHMA DUPLO MALTE LATA 410ML CX C/6 MULTPACK 06</v>
          </cell>
          <cell r="F1111" t="str">
            <v>BRAHMA</v>
          </cell>
          <cell r="G1111" t="str">
            <v>BRAHMA DUPLO MALTE</v>
          </cell>
          <cell r="H1111">
            <v>2.46E-2</v>
          </cell>
          <cell r="I1111">
            <v>87982</v>
          </cell>
          <cell r="J1111">
            <v>7891991299794</v>
          </cell>
          <cell r="K1111">
            <v>7891991299794</v>
          </cell>
        </row>
        <row r="1112">
          <cell r="B1112">
            <v>22807</v>
          </cell>
          <cell r="C1112">
            <v>228072</v>
          </cell>
          <cell r="D1112">
            <v>180729</v>
          </cell>
          <cell r="E1112" t="str">
            <v>SKOL LATA 410ML CX C/6 MULTPACK 06</v>
          </cell>
          <cell r="F1112" t="str">
            <v>SKOL</v>
          </cell>
          <cell r="G1112" t="str">
            <v>SKOL</v>
          </cell>
          <cell r="H1112">
            <v>2.46E-2</v>
          </cell>
          <cell r="I1112">
            <v>87985</v>
          </cell>
          <cell r="J1112">
            <v>7891991299862</v>
          </cell>
          <cell r="K1112">
            <v>7891991299862</v>
          </cell>
        </row>
        <row r="1113">
          <cell r="B1113">
            <v>22805</v>
          </cell>
          <cell r="C1113">
            <v>228056</v>
          </cell>
          <cell r="D1113">
            <v>188649</v>
          </cell>
          <cell r="E1113" t="str">
            <v>BOHEMIA LATA 410ML CX C/6 MULTPACK 06</v>
          </cell>
          <cell r="F1113" t="str">
            <v>BOHEMIA</v>
          </cell>
          <cell r="G1113" t="str">
            <v>BOHEMIA</v>
          </cell>
          <cell r="H1113">
            <v>2.46E-2</v>
          </cell>
          <cell r="I1113">
            <v>87984</v>
          </cell>
          <cell r="J1113">
            <v>7891991299701</v>
          </cell>
          <cell r="K1113">
            <v>7891991299701</v>
          </cell>
        </row>
        <row r="1114">
          <cell r="B1114">
            <v>24516</v>
          </cell>
          <cell r="C1114">
            <v>245167</v>
          </cell>
          <cell r="D1114">
            <v>114256</v>
          </cell>
          <cell r="E1114" t="str">
            <v>ANTARCTICA PILSEN ONE WAY 300ML CX C/23 REPACK</v>
          </cell>
          <cell r="F1114" t="str">
            <v>ANTARCTICA</v>
          </cell>
          <cell r="G1114" t="str">
            <v>ANTARCTICA PILSEN</v>
          </cell>
          <cell r="H1114">
            <v>6.9000000000000006E-2</v>
          </cell>
          <cell r="I1114">
            <v>91771</v>
          </cell>
          <cell r="J1114">
            <v>0</v>
          </cell>
          <cell r="K1114" t="str">
            <v xml:space="preserve">              </v>
          </cell>
        </row>
        <row r="1115">
          <cell r="B1115">
            <v>23444</v>
          </cell>
          <cell r="C1115">
            <v>234443</v>
          </cell>
          <cell r="D1115">
            <v>234443</v>
          </cell>
          <cell r="E1115" t="str">
            <v>PATAGONIA AMB LAG NACIONAL 600ML</v>
          </cell>
          <cell r="F1115" t="str">
            <v>PATAGONIA</v>
          </cell>
          <cell r="G1115" t="str">
            <v>PATAGONIA AMB LAG NACIONAL</v>
          </cell>
          <cell r="H1115">
            <v>7.1999999999999995E-2</v>
          </cell>
          <cell r="I1115">
            <v>89672</v>
          </cell>
          <cell r="J1115">
            <v>7891991301169</v>
          </cell>
          <cell r="K1115">
            <v>7891991301169</v>
          </cell>
        </row>
        <row r="1116">
          <cell r="B1116">
            <v>23445</v>
          </cell>
          <cell r="C1116">
            <v>234450</v>
          </cell>
          <cell r="D1116">
            <v>234450</v>
          </cell>
          <cell r="E1116" t="str">
            <v>PATAGONIA WEISSE NACIONAL 600ML</v>
          </cell>
          <cell r="F1116" t="str">
            <v>PATAGONIA</v>
          </cell>
          <cell r="G1116" t="str">
            <v>PATAGONIA WEISSE NACIONAL</v>
          </cell>
          <cell r="H1116">
            <v>7.1999999999999995E-2</v>
          </cell>
          <cell r="I1116">
            <v>89673</v>
          </cell>
          <cell r="J1116">
            <v>7891991301183</v>
          </cell>
          <cell r="K1116">
            <v>7891991301183</v>
          </cell>
        </row>
        <row r="1117">
          <cell r="B1117">
            <v>17293</v>
          </cell>
          <cell r="C1117">
            <v>172932</v>
          </cell>
          <cell r="D1117">
            <v>172932</v>
          </cell>
          <cell r="E1117" t="str">
            <v>PATAGONIA BOHEIMIAN PILSENER ONE WAY 600ML CX 12</v>
          </cell>
          <cell r="F1117" t="str">
            <v>PATAGONIA</v>
          </cell>
          <cell r="G1117" t="str">
            <v>PATAGONIA BOH PILS NACIONAL</v>
          </cell>
          <cell r="H1117">
            <v>7.1999999999999995E-2</v>
          </cell>
          <cell r="I1117">
            <v>62931</v>
          </cell>
          <cell r="J1117">
            <v>7891149107537</v>
          </cell>
          <cell r="K1117">
            <v>7891149107445</v>
          </cell>
        </row>
        <row r="1118">
          <cell r="B1118">
            <v>23352</v>
          </cell>
          <cell r="C1118">
            <v>233528</v>
          </cell>
          <cell r="D1118">
            <v>114256</v>
          </cell>
          <cell r="E1118" t="str">
            <v>ANTARCTICA PILSEN ONE WAY 300ML CX C/24 REPACK</v>
          </cell>
          <cell r="F1118" t="str">
            <v>ANTARCTICA</v>
          </cell>
          <cell r="G1118" t="str">
            <v>ANTARCTICA PILSEN</v>
          </cell>
          <cell r="H1118">
            <v>7.1999999999999995E-2</v>
          </cell>
          <cell r="I1118">
            <v>89321</v>
          </cell>
          <cell r="J1118">
            <v>0</v>
          </cell>
          <cell r="K1118" t="str">
            <v xml:space="preserve">              </v>
          </cell>
        </row>
        <row r="1119">
          <cell r="B1119">
            <v>22898</v>
          </cell>
          <cell r="C1119">
            <v>228981</v>
          </cell>
          <cell r="D1119">
            <v>228981</v>
          </cell>
          <cell r="E1119" t="str">
            <v>RELEVOS VINHO BRANCO GFA OW 750ML CX C/6 NP</v>
          </cell>
          <cell r="F1119" t="str">
            <v>RELEVOS</v>
          </cell>
          <cell r="G1119" t="str">
            <v>RELEVOS VINHO BRANCO</v>
          </cell>
          <cell r="H1119">
            <v>4.4999999999999998E-2</v>
          </cell>
          <cell r="I1119">
            <v>7544827</v>
          </cell>
          <cell r="J1119">
            <v>17896756805750</v>
          </cell>
          <cell r="K1119">
            <v>7896756805753</v>
          </cell>
        </row>
        <row r="1120">
          <cell r="B1120">
            <v>22900</v>
          </cell>
          <cell r="C1120">
            <v>229005</v>
          </cell>
          <cell r="D1120">
            <v>229005</v>
          </cell>
          <cell r="E1120" t="str">
            <v>RELEVOS VINHO TINTO GFA OW 750ML CX C/6 NP</v>
          </cell>
          <cell r="F1120" t="str">
            <v>RELEVOS</v>
          </cell>
          <cell r="G1120" t="str">
            <v>RELEVOS VINHO TINTO</v>
          </cell>
          <cell r="H1120">
            <v>4.4999999999999998E-2</v>
          </cell>
          <cell r="I1120">
            <v>7544828</v>
          </cell>
          <cell r="J1120">
            <v>17896756805743</v>
          </cell>
          <cell r="K1120">
            <v>7896756805746</v>
          </cell>
        </row>
        <row r="1121">
          <cell r="B1121">
            <v>22902</v>
          </cell>
          <cell r="C1121">
            <v>229021</v>
          </cell>
          <cell r="D1121">
            <v>229021</v>
          </cell>
          <cell r="E1121" t="str">
            <v>RELEVOS VINHO TINTO SUAVE GFA OW 750ML CX C/6 NP</v>
          </cell>
          <cell r="F1121" t="str">
            <v>RELEVOS</v>
          </cell>
          <cell r="G1121" t="str">
            <v>RELEVOS VINHO TINTO SUAVE</v>
          </cell>
          <cell r="H1121">
            <v>4.4999999999999998E-2</v>
          </cell>
          <cell r="I1121">
            <v>7544829</v>
          </cell>
          <cell r="J1121">
            <v>17896756805736</v>
          </cell>
          <cell r="K1121">
            <v>7896756805739</v>
          </cell>
        </row>
        <row r="1122">
          <cell r="B1122">
            <v>23017</v>
          </cell>
          <cell r="C1122">
            <v>230177</v>
          </cell>
          <cell r="D1122">
            <v>230177</v>
          </cell>
          <cell r="E1122" t="str">
            <v>RELEVOS VINHO TINTO GFA RET 750ML CX C/6</v>
          </cell>
          <cell r="F1122" t="str">
            <v>RELEVOS</v>
          </cell>
          <cell r="G1122" t="str">
            <v>RELEVOS VINHO TINTO</v>
          </cell>
          <cell r="H1122">
            <v>4.4999999999999998E-2</v>
          </cell>
          <cell r="I1122">
            <v>7545080</v>
          </cell>
          <cell r="J1122">
            <v>17896756805743</v>
          </cell>
          <cell r="K1122">
            <v>7896756805746</v>
          </cell>
        </row>
        <row r="1123">
          <cell r="B1123">
            <v>23019</v>
          </cell>
          <cell r="C1123">
            <v>230193</v>
          </cell>
          <cell r="D1123">
            <v>230193</v>
          </cell>
          <cell r="E1123" t="str">
            <v>RELEVOS VINHO TINTO SUAVE GFA RET 750ML CX C/6</v>
          </cell>
          <cell r="F1123" t="str">
            <v>RELEVOS</v>
          </cell>
          <cell r="G1123" t="str">
            <v>RELEVOS VINHO TINTO SUAVE</v>
          </cell>
          <cell r="H1123">
            <v>4.4999999999999998E-2</v>
          </cell>
          <cell r="I1123">
            <v>7545082</v>
          </cell>
          <cell r="J1123">
            <v>17896756805736</v>
          </cell>
          <cell r="K1123">
            <v>7896756805739</v>
          </cell>
        </row>
        <row r="1124">
          <cell r="B1124">
            <v>23014</v>
          </cell>
          <cell r="C1124">
            <v>230144</v>
          </cell>
          <cell r="D1124">
            <v>230144</v>
          </cell>
          <cell r="E1124" t="str">
            <v>RELEVOS VINHO BRANCO GFA RET 750ML CX C/6</v>
          </cell>
          <cell r="F1124" t="str">
            <v>RELEVOS</v>
          </cell>
          <cell r="G1124" t="str">
            <v>RELEVOS VINHO BRANCO</v>
          </cell>
          <cell r="H1124">
            <v>4.4999999999999998E-2</v>
          </cell>
          <cell r="I1124">
            <v>7545081</v>
          </cell>
          <cell r="J1124">
            <v>17896756805750</v>
          </cell>
          <cell r="K1124">
            <v>7896756805753</v>
          </cell>
        </row>
        <row r="1125">
          <cell r="B1125">
            <v>23313</v>
          </cell>
          <cell r="C1125">
            <v>233130</v>
          </cell>
          <cell r="D1125">
            <v>233130</v>
          </cell>
          <cell r="E1125" t="str">
            <v>LOHN BIER CARVOEIRA LN 355ML CX C12 NPA</v>
          </cell>
          <cell r="F1125" t="str">
            <v>LOHN</v>
          </cell>
          <cell r="G1125" t="str">
            <v>LOHN BIER CARVOEIRA</v>
          </cell>
          <cell r="H1125">
            <v>4.2599999999999999E-2</v>
          </cell>
          <cell r="I1125">
            <v>7545990</v>
          </cell>
          <cell r="J1125">
            <v>17898602584543</v>
          </cell>
          <cell r="K1125">
            <v>7898602584546</v>
          </cell>
        </row>
        <row r="1126">
          <cell r="B1126">
            <v>23091</v>
          </cell>
          <cell r="C1126">
            <v>230912</v>
          </cell>
          <cell r="D1126">
            <v>230912</v>
          </cell>
          <cell r="E1126" t="str">
            <v>LOHN BIER PILSEN PURO MALTE LN 355ML CX C12 NPA</v>
          </cell>
          <cell r="F1126" t="str">
            <v>LOHN</v>
          </cell>
          <cell r="G1126" t="str">
            <v>LOHN BIER PILSEN PURO MALTE</v>
          </cell>
          <cell r="H1126">
            <v>4.2599999999999999E-2</v>
          </cell>
          <cell r="I1126">
            <v>7545309</v>
          </cell>
          <cell r="J1126">
            <v>27898602580023</v>
          </cell>
          <cell r="K1126">
            <v>7898602580029</v>
          </cell>
        </row>
        <row r="1127">
          <cell r="B1127">
            <v>24379</v>
          </cell>
          <cell r="C1127">
            <v>243790</v>
          </cell>
          <cell r="D1127">
            <v>241257</v>
          </cell>
          <cell r="E1127" t="str">
            <v>FROZEN BEATS GINGER SACHE 100ML CX 72</v>
          </cell>
          <cell r="F1127" t="str">
            <v>SKOL</v>
          </cell>
          <cell r="G1127" t="str">
            <v>FROZEN BEATS GINGER</v>
          </cell>
          <cell r="H1127">
            <v>7.1999999999999995E-2</v>
          </cell>
          <cell r="I1127">
            <v>91585</v>
          </cell>
          <cell r="J1127">
            <v>7891991302746</v>
          </cell>
          <cell r="K1127">
            <v>7891991302333</v>
          </cell>
        </row>
        <row r="1128">
          <cell r="B1128">
            <v>24377</v>
          </cell>
          <cell r="C1128">
            <v>243774</v>
          </cell>
          <cell r="D1128">
            <v>240614</v>
          </cell>
          <cell r="E1128" t="str">
            <v>FROZEN BEATS GT SACHE 100ML CX 72</v>
          </cell>
          <cell r="F1128" t="str">
            <v>SKOL</v>
          </cell>
          <cell r="G1128" t="str">
            <v>FROZEN BEATS GT</v>
          </cell>
          <cell r="H1128">
            <v>7.1999999999999995E-2</v>
          </cell>
          <cell r="I1128">
            <v>91584</v>
          </cell>
          <cell r="J1128">
            <v>7891991302722</v>
          </cell>
          <cell r="K1128">
            <v>7891991302296</v>
          </cell>
        </row>
        <row r="1129">
          <cell r="B1129">
            <v>21946</v>
          </cell>
          <cell r="C1129">
            <v>219469</v>
          </cell>
          <cell r="D1129">
            <v>206037</v>
          </cell>
          <cell r="E1129" t="str">
            <v>ORIGINAL LT 269ML SH C15 NPAL</v>
          </cell>
          <cell r="F1129" t="str">
            <v>ANTARCTICA</v>
          </cell>
          <cell r="G1129" t="str">
            <v>ORIGINAL</v>
          </cell>
          <cell r="H1129">
            <v>4.0349999999999997E-2</v>
          </cell>
          <cell r="I1129">
            <v>84346</v>
          </cell>
          <cell r="J1129">
            <v>7891991297929</v>
          </cell>
          <cell r="K1129">
            <v>7891991295086</v>
          </cell>
        </row>
        <row r="1130">
          <cell r="B1130">
            <v>24378</v>
          </cell>
          <cell r="C1130">
            <v>243782</v>
          </cell>
          <cell r="D1130">
            <v>241232</v>
          </cell>
          <cell r="E1130" t="str">
            <v>FROZEN BEATS MINT SACHE 100ML CX 72</v>
          </cell>
          <cell r="F1130" t="str">
            <v>SKOL</v>
          </cell>
          <cell r="G1130" t="str">
            <v>FROZEN BEATS MINT</v>
          </cell>
          <cell r="H1130">
            <v>7.1999999999999995E-2</v>
          </cell>
          <cell r="I1130">
            <v>91583</v>
          </cell>
          <cell r="J1130">
            <v>7891991302739</v>
          </cell>
          <cell r="K1130">
            <v>7891991302319</v>
          </cell>
        </row>
        <row r="1131">
          <cell r="B1131">
            <v>24921</v>
          </cell>
          <cell r="C1131">
            <v>249219</v>
          </cell>
          <cell r="D1131">
            <v>249219</v>
          </cell>
          <cell r="E1131" t="str">
            <v>KIT BUDWEISER LATA 269ML 8UN + 1 COPO 350ML CX C/8</v>
          </cell>
          <cell r="F1131" t="str">
            <v>KIT CERVEJA</v>
          </cell>
          <cell r="G1131" t="str">
            <v>KIT BUDWEISER</v>
          </cell>
          <cell r="H1131">
            <v>0.17216000000000001</v>
          </cell>
          <cell r="I1131">
            <v>92030</v>
          </cell>
          <cell r="J1131">
            <v>97898700710123</v>
          </cell>
          <cell r="K1131">
            <v>798190114538</v>
          </cell>
        </row>
        <row r="1132">
          <cell r="B1132">
            <v>24916</v>
          </cell>
          <cell r="C1132">
            <v>249169</v>
          </cell>
          <cell r="D1132">
            <v>319475</v>
          </cell>
          <cell r="E1132" t="str">
            <v>KIT BRAHMA DUPLO MALTE LATA 350ML 6UN + 1 COPO 330ML CX C/8</v>
          </cell>
          <cell r="F1132" t="str">
            <v>KIT CERVEJA</v>
          </cell>
          <cell r="G1132" t="str">
            <v>KIT BRAHMA DUPLO MALTE</v>
          </cell>
          <cell r="H1132">
            <v>0.16800000000000001</v>
          </cell>
          <cell r="I1132">
            <v>92029</v>
          </cell>
          <cell r="J1132">
            <v>97898700710116</v>
          </cell>
          <cell r="K1132">
            <v>798190159256</v>
          </cell>
        </row>
        <row r="1133">
          <cell r="B1133">
            <v>25835</v>
          </cell>
          <cell r="C1133">
            <v>258350</v>
          </cell>
          <cell r="D1133">
            <v>180729</v>
          </cell>
          <cell r="E1133" t="str">
            <v>SKOL LATA 410 ML CX C15 NP MULTPACK 15</v>
          </cell>
          <cell r="F1133" t="str">
            <v>SKOL</v>
          </cell>
          <cell r="G1133" t="str">
            <v>SKOL</v>
          </cell>
          <cell r="H1133">
            <v>6.1499999999999999E-2</v>
          </cell>
          <cell r="I1133">
            <v>93027</v>
          </cell>
          <cell r="J1133">
            <v>7891991300360</v>
          </cell>
          <cell r="K1133">
            <v>7891991300360</v>
          </cell>
        </row>
        <row r="1134">
          <cell r="B1134">
            <v>25877</v>
          </cell>
          <cell r="C1134">
            <v>258772</v>
          </cell>
          <cell r="D1134">
            <v>188649</v>
          </cell>
          <cell r="E1134" t="str">
            <v>BOHEMIA LATA 410 ML CX C15 NP MULTPACK 15</v>
          </cell>
          <cell r="F1134" t="str">
            <v>BOHEMIA</v>
          </cell>
          <cell r="G1134" t="str">
            <v>BOHEMIA</v>
          </cell>
          <cell r="H1134">
            <v>6.1499999999999999E-2</v>
          </cell>
          <cell r="I1134">
            <v>93062</v>
          </cell>
          <cell r="J1134">
            <v>7891991299725</v>
          </cell>
          <cell r="K1134">
            <v>7891991299725</v>
          </cell>
        </row>
        <row r="1135">
          <cell r="B1135">
            <v>25839</v>
          </cell>
          <cell r="C1135">
            <v>258392</v>
          </cell>
          <cell r="D1135">
            <v>205617</v>
          </cell>
          <cell r="E1135" t="str">
            <v>BRAHMA DUPLO MALTE LATA XSLEEK 410ML CX15 NP MULTPACK 15</v>
          </cell>
          <cell r="F1135" t="str">
            <v>BRAHMA</v>
          </cell>
          <cell r="G1135" t="str">
            <v>BRAHMA DUPLO MALTE</v>
          </cell>
          <cell r="H1135">
            <v>6.1499999999999999E-2</v>
          </cell>
          <cell r="I1135">
            <v>93030</v>
          </cell>
          <cell r="J1135">
            <v>7891991299817</v>
          </cell>
          <cell r="K1135">
            <v>7891991299817</v>
          </cell>
        </row>
        <row r="1136">
          <cell r="B1136">
            <v>24294</v>
          </cell>
          <cell r="C1136">
            <v>242941</v>
          </cell>
          <cell r="D1136">
            <v>242941</v>
          </cell>
          <cell r="E1136" t="str">
            <v>GOOSE ISLAND LO IPA LN 355ML CX C12 NP</v>
          </cell>
          <cell r="F1136" t="str">
            <v>GOOSE ISLAND</v>
          </cell>
          <cell r="G1136" t="str">
            <v>GOOSE ISLAND LO IPA</v>
          </cell>
          <cell r="H1136">
            <v>4.2599999999999999E-2</v>
          </cell>
          <cell r="I1136">
            <v>91454</v>
          </cell>
          <cell r="J1136">
            <v>7891991302623</v>
          </cell>
          <cell r="K1136">
            <v>7891991302616</v>
          </cell>
        </row>
        <row r="1137">
          <cell r="B1137">
            <v>25762</v>
          </cell>
          <cell r="C1137">
            <v>257626</v>
          </cell>
          <cell r="D1137">
            <v>188011</v>
          </cell>
          <cell r="E1137" t="str">
            <v>STELLA ARTOIS LATA 410 ML CX C15 NP MULTPACK</v>
          </cell>
          <cell r="F1137" t="str">
            <v>STELLA ARTOIS</v>
          </cell>
          <cell r="G1137" t="str">
            <v>STELLA ARTOIS</v>
          </cell>
          <cell r="H1137">
            <v>6.1499999999999999E-2</v>
          </cell>
          <cell r="I1137">
            <v>92992</v>
          </cell>
          <cell r="J1137">
            <v>7891991301770</v>
          </cell>
          <cell r="K1137">
            <v>7891991301770</v>
          </cell>
        </row>
        <row r="1138">
          <cell r="B1138">
            <v>25861</v>
          </cell>
          <cell r="C1138">
            <v>258616</v>
          </cell>
          <cell r="D1138">
            <v>188136</v>
          </cell>
          <cell r="E1138" t="str">
            <v>BUDWEISER LATA 410 ML CX C15 NP MULTIPACK .</v>
          </cell>
          <cell r="F1138" t="str">
            <v>BUDWEISER</v>
          </cell>
          <cell r="G1138" t="str">
            <v>BUDWEISER</v>
          </cell>
          <cell r="H1138">
            <v>6.1499999999999999E-2</v>
          </cell>
          <cell r="I1138">
            <v>93057</v>
          </cell>
          <cell r="J1138">
            <v>7891991301787</v>
          </cell>
          <cell r="K1138">
            <v>7891991301787</v>
          </cell>
        </row>
        <row r="1139">
          <cell r="B1139">
            <v>22227</v>
          </cell>
          <cell r="C1139">
            <v>222273</v>
          </cell>
          <cell r="D1139">
            <v>222273</v>
          </cell>
          <cell r="E1139" t="str">
            <v>PRATINHA BIRUDO ONE WAY 600ML CX C/12 ARTE</v>
          </cell>
          <cell r="F1139" t="str">
            <v>PRATINHA</v>
          </cell>
          <cell r="G1139" t="str">
            <v>PRATINHA BIRUDO</v>
          </cell>
          <cell r="H1139">
            <v>7.1999999999999995E-2</v>
          </cell>
          <cell r="I1139">
            <v>85705</v>
          </cell>
          <cell r="J1139">
            <v>17898630980850</v>
          </cell>
          <cell r="K1139">
            <v>7898630980853</v>
          </cell>
        </row>
        <row r="1140">
          <cell r="B1140">
            <v>26306</v>
          </cell>
          <cell r="C1140">
            <v>263061</v>
          </cell>
          <cell r="D1140">
            <v>201111</v>
          </cell>
          <cell r="E1140" t="str">
            <v>BRAHMA CHOPP LATA 410 ML CX C15 NP MULTPACK 15</v>
          </cell>
          <cell r="F1140" t="str">
            <v>BRAHMA</v>
          </cell>
          <cell r="G1140" t="str">
            <v>BRAHMA CHOPP</v>
          </cell>
          <cell r="H1140">
            <v>6.1499999999999999E-2</v>
          </cell>
          <cell r="I1140">
            <v>93467</v>
          </cell>
          <cell r="J1140">
            <v>7891991299763</v>
          </cell>
          <cell r="K1140">
            <v>7891991299763</v>
          </cell>
        </row>
        <row r="1141">
          <cell r="B1141">
            <v>22840</v>
          </cell>
          <cell r="C1141">
            <v>228403</v>
          </cell>
          <cell r="D1141">
            <v>205385</v>
          </cell>
          <cell r="E1141" t="str">
            <v>STELLA ARTOIS BIB 6L NPAL</v>
          </cell>
          <cell r="F1141" t="str">
            <v>STELLA ARTOIS</v>
          </cell>
          <cell r="G1141" t="str">
            <v>STELLA ARTOIS</v>
          </cell>
          <cell r="H1141">
            <v>0.06</v>
          </cell>
          <cell r="I1141">
            <v>88086</v>
          </cell>
          <cell r="J1141">
            <v>7891991300421</v>
          </cell>
          <cell r="K1141">
            <v>7891991300421</v>
          </cell>
        </row>
        <row r="1142">
          <cell r="B1142">
            <v>26211</v>
          </cell>
          <cell r="C1142">
            <v>262113</v>
          </cell>
          <cell r="D1142">
            <v>205815</v>
          </cell>
          <cell r="E1142" t="str">
            <v>BUDWEISER LT SLEEK 350ML CX CART C 12 LOLLAPALOOZA</v>
          </cell>
          <cell r="F1142" t="str">
            <v>BUDWEISER</v>
          </cell>
          <cell r="G1142" t="str">
            <v>BUDWEISER</v>
          </cell>
          <cell r="H1142">
            <v>4.2000000000000003E-2</v>
          </cell>
          <cell r="I1142">
            <v>93389</v>
          </cell>
          <cell r="J1142">
            <v>7891991296342</v>
          </cell>
          <cell r="K1142">
            <v>7891991010481</v>
          </cell>
        </row>
        <row r="1143">
          <cell r="B1143">
            <v>23020</v>
          </cell>
          <cell r="C1143">
            <v>230201</v>
          </cell>
          <cell r="D1143">
            <v>216564</v>
          </cell>
          <cell r="E1143" t="str">
            <v>ANDES N LA UNICA LT SLEEK 350ML SH C 12</v>
          </cell>
          <cell r="F1143" t="str">
            <v>ANDES</v>
          </cell>
          <cell r="G1143" t="str">
            <v>ANDES N LA UNICA</v>
          </cell>
          <cell r="H1143">
            <v>4.2000000000000003E-2</v>
          </cell>
          <cell r="I1143">
            <v>88516</v>
          </cell>
          <cell r="J1143">
            <v>7891991300629</v>
          </cell>
          <cell r="K1143">
            <v>7891991297400</v>
          </cell>
        </row>
        <row r="1144">
          <cell r="B1144">
            <v>23504</v>
          </cell>
          <cell r="C1144">
            <v>235044</v>
          </cell>
          <cell r="D1144">
            <v>205294</v>
          </cell>
          <cell r="E1144" t="str">
            <v>BUDWEISER BARRIL 5L CX C/2 NPAL NOVA TECNOLOGIA</v>
          </cell>
          <cell r="F1144" t="str">
            <v>BUDWEISER</v>
          </cell>
          <cell r="G1144" t="str">
            <v>BUDWEISER</v>
          </cell>
          <cell r="H1144">
            <v>0.1</v>
          </cell>
          <cell r="I1144">
            <v>89772</v>
          </cell>
          <cell r="J1144">
            <v>7891991301626</v>
          </cell>
          <cell r="K1144">
            <v>7891991301619</v>
          </cell>
        </row>
        <row r="1145">
          <cell r="B1145">
            <v>25890</v>
          </cell>
          <cell r="C1145">
            <v>258905</v>
          </cell>
          <cell r="D1145">
            <v>258905</v>
          </cell>
          <cell r="E1145" t="str">
            <v>ISLA HARD SELTZER FRAMBOESA E AMORA LT 269ML CX C 6</v>
          </cell>
          <cell r="F1145" t="str">
            <v>ISLA</v>
          </cell>
          <cell r="G1145" t="str">
            <v>ISLA HARD SELTZER FRAMBOESA E AMORA</v>
          </cell>
          <cell r="H1145">
            <v>1.6140000000000002E-2</v>
          </cell>
          <cell r="I1145">
            <v>93069</v>
          </cell>
          <cell r="J1145">
            <v>7891991303262</v>
          </cell>
          <cell r="K1145">
            <v>7891991303255</v>
          </cell>
        </row>
        <row r="1146">
          <cell r="B1146">
            <v>24165</v>
          </cell>
          <cell r="C1146">
            <v>241653</v>
          </cell>
          <cell r="D1146">
            <v>241653</v>
          </cell>
          <cell r="E1146" t="str">
            <v>STELLA ARTOIS LT 269ML CX CART C/15 NP MULTPACK</v>
          </cell>
          <cell r="F1146" t="str">
            <v>STELLA ARTOIS</v>
          </cell>
          <cell r="G1146" t="str">
            <v>STELLA ARTOIS</v>
          </cell>
          <cell r="H1146">
            <v>4.0349999999999997E-2</v>
          </cell>
          <cell r="I1146">
            <v>91172</v>
          </cell>
          <cell r="J1146">
            <v>7891991302289</v>
          </cell>
          <cell r="K1146">
            <v>7891991302289</v>
          </cell>
        </row>
        <row r="1147">
          <cell r="B1147">
            <v>26188</v>
          </cell>
          <cell r="C1147">
            <v>261883</v>
          </cell>
          <cell r="D1147">
            <v>261883</v>
          </cell>
          <cell r="E1147" t="str">
            <v>STELLA ARTOIS LT 473ML CX CARTAO C/12</v>
          </cell>
          <cell r="F1147" t="str">
            <v>STELLA ARTOIS</v>
          </cell>
          <cell r="G1147" t="str">
            <v>STELLA ARTOIS</v>
          </cell>
          <cell r="H1147">
            <v>5.6759999999999998E-2</v>
          </cell>
          <cell r="I1147">
            <v>93238</v>
          </cell>
          <cell r="J1147">
            <v>7891991303316</v>
          </cell>
          <cell r="K1147">
            <v>7891991303309</v>
          </cell>
        </row>
        <row r="1148">
          <cell r="B1148">
            <v>26462</v>
          </cell>
          <cell r="C1148">
            <v>264622</v>
          </cell>
          <cell r="D1148">
            <v>205690</v>
          </cell>
          <cell r="E1148" t="str">
            <v>ORIGINAL LT 473ML CX CARTAO C/12</v>
          </cell>
          <cell r="F1148" t="str">
            <v>ANTARCTICA</v>
          </cell>
          <cell r="G1148" t="str">
            <v>ORIGINAL</v>
          </cell>
          <cell r="H1148">
            <v>5.6759999999999998E-2</v>
          </cell>
          <cell r="I1148">
            <v>93916</v>
          </cell>
          <cell r="J1148">
            <v>7891991303521</v>
          </cell>
          <cell r="K1148">
            <v>7891991295017</v>
          </cell>
        </row>
        <row r="1149">
          <cell r="B1149">
            <v>26463</v>
          </cell>
          <cell r="C1149">
            <v>264630</v>
          </cell>
          <cell r="D1149">
            <v>264630</v>
          </cell>
          <cell r="E1149" t="str">
            <v>KIT STELLA ARTOIS LONG NECK 275ML 1UN + 1 CALICE 250ML</v>
          </cell>
          <cell r="F1149" t="str">
            <v>KIT CERVEJA</v>
          </cell>
          <cell r="G1149" t="str">
            <v>KIT STELLA ARTOIS</v>
          </cell>
          <cell r="H1149">
            <v>2.7499999999999998E-3</v>
          </cell>
          <cell r="I1149">
            <v>93943</v>
          </cell>
          <cell r="J1149">
            <v>7898700710625</v>
          </cell>
          <cell r="K1149">
            <v>7898700710625</v>
          </cell>
        </row>
        <row r="1150">
          <cell r="B1150">
            <v>26513</v>
          </cell>
          <cell r="C1150">
            <v>265132</v>
          </cell>
          <cell r="D1150">
            <v>265132</v>
          </cell>
          <cell r="E1150" t="str">
            <v>KIT BRAHMA DUPLO MALTE LATA 350ML 2 UN + 1 COPO 330ML</v>
          </cell>
          <cell r="F1150" t="str">
            <v>KIT CERVEJA</v>
          </cell>
          <cell r="G1150" t="str">
            <v>KIT BRAHMA DUPLO MALTE</v>
          </cell>
          <cell r="H1150">
            <v>7.0000000000000001E-3</v>
          </cell>
          <cell r="I1150">
            <v>93944</v>
          </cell>
          <cell r="J1150">
            <v>7898700710663</v>
          </cell>
          <cell r="K1150">
            <v>7898700710663</v>
          </cell>
        </row>
        <row r="1151">
          <cell r="B1151">
            <v>26461</v>
          </cell>
          <cell r="C1151">
            <v>264614</v>
          </cell>
          <cell r="D1151">
            <v>264614</v>
          </cell>
          <cell r="E1151" t="str">
            <v>KIT BUDWEISER LONG NECK 330ML 2UN + 1 COPO 350ML</v>
          </cell>
          <cell r="F1151" t="str">
            <v>KIT CERVEJA</v>
          </cell>
          <cell r="G1151" t="str">
            <v>KIT BUDWEISER</v>
          </cell>
          <cell r="H1151">
            <v>6.6E-3</v>
          </cell>
          <cell r="I1151">
            <v>93942</v>
          </cell>
          <cell r="J1151">
            <v>7898700710656</v>
          </cell>
          <cell r="K1151">
            <v>7898700710656</v>
          </cell>
        </row>
        <row r="1152">
          <cell r="B1152">
            <v>26514</v>
          </cell>
          <cell r="C1152">
            <v>265140</v>
          </cell>
          <cell r="D1152">
            <v>265140</v>
          </cell>
          <cell r="E1152" t="str">
            <v>KIT COLORADO APPIA GFA VD 600ML 1UN + 1 CALDERETA 350ML</v>
          </cell>
          <cell r="F1152" t="str">
            <v>KIT CERVEJA</v>
          </cell>
          <cell r="G1152" t="str">
            <v>KIT COLORADO APPIA</v>
          </cell>
          <cell r="H1152">
            <v>6.0000000000000001E-3</v>
          </cell>
          <cell r="I1152">
            <v>93945</v>
          </cell>
          <cell r="J1152">
            <v>7898925943624</v>
          </cell>
          <cell r="K1152">
            <v>7898925943624</v>
          </cell>
        </row>
        <row r="1153">
          <cell r="B1153">
            <v>26515</v>
          </cell>
          <cell r="C1153">
            <v>265157</v>
          </cell>
          <cell r="D1153">
            <v>265157</v>
          </cell>
          <cell r="E1153" t="str">
            <v>KIT STELLA ARTOIS LONG NECK 275ML 4UN + 1 CALICE 250ML</v>
          </cell>
          <cell r="F1153" t="str">
            <v>KIT CERVEJA</v>
          </cell>
          <cell r="G1153" t="str">
            <v>KIT STELLA ARTOIS</v>
          </cell>
          <cell r="H1153">
            <v>1.0999999999999999E-2</v>
          </cell>
          <cell r="I1153">
            <v>93946</v>
          </cell>
          <cell r="J1153">
            <v>7898700710588</v>
          </cell>
          <cell r="K1153">
            <v>7898700710588</v>
          </cell>
        </row>
        <row r="1154">
          <cell r="B1154">
            <v>26517</v>
          </cell>
          <cell r="C1154">
            <v>265173</v>
          </cell>
          <cell r="D1154">
            <v>265173</v>
          </cell>
          <cell r="E1154" t="str">
            <v>KIT STELLA ARTOIS LATA 269ML 8UN + 1 CALICE 250ML</v>
          </cell>
          <cell r="F1154" t="str">
            <v>KIT CERVEJA</v>
          </cell>
          <cell r="G1154" t="str">
            <v>KIT STELLA ARTOIS</v>
          </cell>
          <cell r="H1154">
            <v>2.1520000000000001E-2</v>
          </cell>
          <cell r="I1154">
            <v>93948</v>
          </cell>
          <cell r="J1154">
            <v>798190046594</v>
          </cell>
          <cell r="K1154">
            <v>798190046594</v>
          </cell>
        </row>
        <row r="1155">
          <cell r="B1155">
            <v>26516</v>
          </cell>
          <cell r="C1155">
            <v>265165</v>
          </cell>
          <cell r="D1155">
            <v>265165</v>
          </cell>
          <cell r="E1155" t="str">
            <v>KIT BUDWEISER LATA 269ML 8UN + 1 CP 350ML</v>
          </cell>
          <cell r="F1155" t="str">
            <v>KIT CERVEJA</v>
          </cell>
          <cell r="G1155" t="str">
            <v>KIT BUDWEISER</v>
          </cell>
          <cell r="H1155">
            <v>2.1520000000000001E-2</v>
          </cell>
          <cell r="I1155">
            <v>93947</v>
          </cell>
          <cell r="J1155">
            <v>7898700710519</v>
          </cell>
          <cell r="K1155">
            <v>7898700710519</v>
          </cell>
        </row>
        <row r="1156">
          <cell r="B1156">
            <v>22180</v>
          </cell>
          <cell r="C1156">
            <v>221804</v>
          </cell>
          <cell r="D1156">
            <v>221804</v>
          </cell>
          <cell r="E1156" t="str">
            <v>BUDWEISER ZERO LONG NECK 330ML SIX-PACK SHRINK C/4</v>
          </cell>
          <cell r="F1156" t="str">
            <v>BUDWEISER</v>
          </cell>
          <cell r="G1156" t="str">
            <v>BUDWEISER ZERO</v>
          </cell>
          <cell r="H1156">
            <v>7.9200000000000007E-2</v>
          </cell>
          <cell r="I1156">
            <v>85832</v>
          </cell>
          <cell r="J1156">
            <v>7891991298445</v>
          </cell>
          <cell r="K1156">
            <v>7891991298421</v>
          </cell>
        </row>
        <row r="1157">
          <cell r="B1157">
            <v>26754</v>
          </cell>
          <cell r="C1157">
            <v>267542</v>
          </cell>
          <cell r="D1157">
            <v>267542</v>
          </cell>
          <cell r="E1157" t="str">
            <v>BRAHMA DUPLO MALTE 300ML</v>
          </cell>
          <cell r="F1157" t="str">
            <v>BRAHMA</v>
          </cell>
          <cell r="G1157" t="str">
            <v>BRAHMA DUPLO MALTE</v>
          </cell>
          <cell r="H1157">
            <v>3.5999999999999997E-2</v>
          </cell>
          <cell r="I1157">
            <v>94421</v>
          </cell>
          <cell r="J1157">
            <v>7891991295185</v>
          </cell>
          <cell r="K1157">
            <v>7891991295185</v>
          </cell>
        </row>
        <row r="1158">
          <cell r="B1158">
            <v>24132</v>
          </cell>
          <cell r="C1158">
            <v>241323</v>
          </cell>
          <cell r="D1158">
            <v>241323</v>
          </cell>
          <cell r="E1158" t="str">
            <v>FROZEN BEATS MIX (GT+GINGER+MINT) SACHE 100ML CX C/6 MULTPACK</v>
          </cell>
          <cell r="F1158" t="str">
            <v>SKOL</v>
          </cell>
          <cell r="G1158" t="str">
            <v>FROZEN BEATS MIX (GT+GINGER+MINT)</v>
          </cell>
          <cell r="H1158">
            <v>6.0000000000000001E-3</v>
          </cell>
          <cell r="I1158">
            <v>91099</v>
          </cell>
          <cell r="J1158">
            <v>7891991302357</v>
          </cell>
          <cell r="K1158">
            <v>7891991302357</v>
          </cell>
        </row>
        <row r="1159">
          <cell r="B1159">
            <v>4264</v>
          </cell>
          <cell r="C1159">
            <v>42648</v>
          </cell>
          <cell r="D1159">
            <v>42648</v>
          </cell>
          <cell r="E1159" t="str">
            <v>POLAR PURO MALTE GFA VD 1L</v>
          </cell>
          <cell r="F1159" t="str">
            <v>POLAR</v>
          </cell>
          <cell r="G1159" t="str">
            <v>POLAR PURO MALTE</v>
          </cell>
          <cell r="H1159">
            <v>0.12</v>
          </cell>
          <cell r="I1159">
            <v>90130</v>
          </cell>
          <cell r="J1159">
            <v>7891991302050</v>
          </cell>
          <cell r="K1159">
            <v>7891991302050</v>
          </cell>
        </row>
        <row r="1160">
          <cell r="B1160">
            <v>26756</v>
          </cell>
          <cell r="C1160">
            <v>267567</v>
          </cell>
          <cell r="D1160">
            <v>188367</v>
          </cell>
          <cell r="E1160" t="str">
            <v>CORONA EXTRA N LONG NECK 330 ML OW CX C 28</v>
          </cell>
          <cell r="F1160" t="str">
            <v>CORONA</v>
          </cell>
          <cell r="G1160" t="str">
            <v>CORONA EXTRA N</v>
          </cell>
          <cell r="H1160">
            <v>9.2399999999999996E-2</v>
          </cell>
          <cell r="I1160">
            <v>94423</v>
          </cell>
          <cell r="J1160">
            <v>7891991303781</v>
          </cell>
          <cell r="K1160">
            <v>7891991303774</v>
          </cell>
        </row>
        <row r="1161">
          <cell r="B1161">
            <v>25881</v>
          </cell>
          <cell r="C1161">
            <v>258814</v>
          </cell>
          <cell r="D1161">
            <v>178087</v>
          </cell>
          <cell r="E1161" t="str">
            <v>BUDWEISER OW 330ML CX C/24 COPA 2022</v>
          </cell>
          <cell r="F1161" t="str">
            <v>BUDWEISER</v>
          </cell>
          <cell r="G1161" t="str">
            <v>BUDWEISER</v>
          </cell>
          <cell r="H1161">
            <v>7.9200000000000007E-2</v>
          </cell>
          <cell r="I1161">
            <v>95292</v>
          </cell>
          <cell r="J1161">
            <v>7891991014779</v>
          </cell>
          <cell r="K1161">
            <v>7891991014762</v>
          </cell>
        </row>
        <row r="1162">
          <cell r="B1162">
            <v>27327</v>
          </cell>
          <cell r="C1162">
            <v>273276</v>
          </cell>
          <cell r="D1162">
            <v>205815</v>
          </cell>
          <cell r="E1162" t="str">
            <v>BUDWEISER LT SLEEK 350ML SH C 12 COPA 2022</v>
          </cell>
          <cell r="F1162" t="str">
            <v>BUDWEISER</v>
          </cell>
          <cell r="G1162" t="str">
            <v>BUDWEISER</v>
          </cell>
          <cell r="H1162">
            <v>4.2000000000000003E-2</v>
          </cell>
          <cell r="I1162">
            <v>95269</v>
          </cell>
          <cell r="J1162">
            <v>7891991010863</v>
          </cell>
          <cell r="K1162">
            <v>7891991010481</v>
          </cell>
        </row>
        <row r="1163">
          <cell r="B1163">
            <v>23282</v>
          </cell>
          <cell r="C1163">
            <v>232827</v>
          </cell>
          <cell r="D1163">
            <v>232827</v>
          </cell>
          <cell r="E1163" t="str">
            <v>GOOSE ISLAND MIDWAY NAC BIB 12L</v>
          </cell>
          <cell r="F1163" t="str">
            <v>GOOSE ISLAND</v>
          </cell>
          <cell r="G1163" t="str">
            <v>GOOSE ISLAND MIDWAY NAC</v>
          </cell>
          <cell r="H1163">
            <v>0.12</v>
          </cell>
          <cell r="I1163">
            <v>89229</v>
          </cell>
          <cell r="J1163">
            <v>7891991301152</v>
          </cell>
          <cell r="K1163">
            <v>7891991301152</v>
          </cell>
        </row>
        <row r="1164">
          <cell r="B1164">
            <v>20703</v>
          </cell>
          <cell r="C1164">
            <v>207035</v>
          </cell>
          <cell r="D1164">
            <v>207035</v>
          </cell>
          <cell r="E1164" t="str">
            <v>CHOPP PATAGONIA NANO BARRIL KEG 30L NPAL</v>
          </cell>
          <cell r="F1164" t="str">
            <v>PATAGONIA</v>
          </cell>
          <cell r="G1164" t="str">
            <v>CHOPP PATAGONIA NANO</v>
          </cell>
          <cell r="H1164">
            <v>0.01</v>
          </cell>
          <cell r="I1164">
            <v>78855</v>
          </cell>
          <cell r="J1164">
            <v>7891991295512</v>
          </cell>
          <cell r="K1164">
            <v>7891991295512</v>
          </cell>
        </row>
        <row r="1165">
          <cell r="B1165">
            <v>24292</v>
          </cell>
          <cell r="C1165">
            <v>242925</v>
          </cell>
          <cell r="D1165">
            <v>242925</v>
          </cell>
          <cell r="E1165" t="str">
            <v>RAMAL 33 ONE WAY 600ML CX 12 NPAL</v>
          </cell>
          <cell r="F1165" t="str">
            <v>RAMAL</v>
          </cell>
          <cell r="G1165" t="str">
            <v>RAMAL 33</v>
          </cell>
          <cell r="H1165">
            <v>7.1999999999999995E-2</v>
          </cell>
          <cell r="I1165">
            <v>91453</v>
          </cell>
          <cell r="J1165">
            <v>7898605254767</v>
          </cell>
          <cell r="K1165">
            <v>7898605254750</v>
          </cell>
        </row>
        <row r="1166">
          <cell r="B1166">
            <v>26788</v>
          </cell>
          <cell r="C1166">
            <v>267880</v>
          </cell>
          <cell r="D1166">
            <v>267880</v>
          </cell>
          <cell r="E1166" t="str">
            <v>DESROTULADAS LT 269ML SH C/15</v>
          </cell>
          <cell r="F1166" t="str">
            <v>PROJETO BERTHA</v>
          </cell>
          <cell r="G1166" t="str">
            <v>DESROTULADAS</v>
          </cell>
          <cell r="H1166">
            <v>4.0349999999999997E-2</v>
          </cell>
          <cell r="I1166">
            <v>94471</v>
          </cell>
          <cell r="J1166">
            <v>7891991303859</v>
          </cell>
          <cell r="K1166">
            <v>7891991303842</v>
          </cell>
        </row>
        <row r="1167">
          <cell r="B1167">
            <v>26883</v>
          </cell>
          <cell r="C1167">
            <v>268839</v>
          </cell>
          <cell r="D1167">
            <v>268839</v>
          </cell>
          <cell r="E1167" t="str">
            <v>CHERNIGIVSKE LATA 350 ML SHRINK C 12</v>
          </cell>
          <cell r="F1167" t="str">
            <v>CHERNIGIVSKE</v>
          </cell>
          <cell r="G1167" t="str">
            <v>CHERNIGIVSKE</v>
          </cell>
          <cell r="H1167">
            <v>4.2000000000000003E-2</v>
          </cell>
          <cell r="I1167">
            <v>94702</v>
          </cell>
          <cell r="J1167">
            <v>7891991303873</v>
          </cell>
          <cell r="K1167">
            <v>7891991303866</v>
          </cell>
        </row>
        <row r="1168">
          <cell r="B1168">
            <v>23554</v>
          </cell>
          <cell r="C1168">
            <v>235549</v>
          </cell>
          <cell r="D1168">
            <v>235549</v>
          </cell>
          <cell r="E1168" t="str">
            <v>GRAN DANTE MALBEC GFA OW 750ML CX C6</v>
          </cell>
          <cell r="F1168" t="str">
            <v>DANTE ROBINO</v>
          </cell>
          <cell r="G1168" t="str">
            <v>GRAN DANTE MALBEC</v>
          </cell>
          <cell r="H1168">
            <v>4.4999999999999998E-2</v>
          </cell>
          <cell r="I1168">
            <v>81159</v>
          </cell>
          <cell r="J1168">
            <v>7790717000846</v>
          </cell>
          <cell r="K1168">
            <v>7790717000822</v>
          </cell>
        </row>
        <row r="1169">
          <cell r="B1169">
            <v>23556</v>
          </cell>
          <cell r="C1169">
            <v>235564</v>
          </cell>
          <cell r="D1169">
            <v>235564</v>
          </cell>
          <cell r="E1169" t="str">
            <v>GRAN DANTE BONARDA GFA OW 750ML CX C6</v>
          </cell>
          <cell r="F1169" t="str">
            <v>DANTE ROBINO</v>
          </cell>
          <cell r="G1169" t="str">
            <v>GRAN DANTE BONARDA</v>
          </cell>
          <cell r="H1169">
            <v>4.4999999999999998E-2</v>
          </cell>
          <cell r="I1169">
            <v>81158</v>
          </cell>
          <cell r="J1169">
            <v>7790717000860</v>
          </cell>
          <cell r="K1169">
            <v>7790717000853</v>
          </cell>
        </row>
        <row r="1170">
          <cell r="B1170">
            <v>24479</v>
          </cell>
          <cell r="C1170">
            <v>244798</v>
          </cell>
          <cell r="D1170">
            <v>244798</v>
          </cell>
          <cell r="E1170" t="str">
            <v>BOHEMIA LONG NECK 330ML SIX-PACK SHRINK C/4</v>
          </cell>
          <cell r="F1170" t="str">
            <v>BOHEMIA</v>
          </cell>
          <cell r="G1170" t="str">
            <v>BOHEMIA</v>
          </cell>
          <cell r="H1170">
            <v>7.9200000000000007E-2</v>
          </cell>
          <cell r="I1170">
            <v>91710</v>
          </cell>
          <cell r="J1170">
            <v>7891991302791</v>
          </cell>
          <cell r="K1170">
            <v>7891991302777</v>
          </cell>
        </row>
        <row r="1171">
          <cell r="B1171">
            <v>25885</v>
          </cell>
          <cell r="C1171">
            <v>258855</v>
          </cell>
          <cell r="D1171">
            <v>258855</v>
          </cell>
          <cell r="E1171" t="str">
            <v>ABIUDA SERGIPE LATA 350ML SH C-12 NPAL</v>
          </cell>
          <cell r="F1171" t="str">
            <v>ABIUDA SERGIPE</v>
          </cell>
          <cell r="G1171" t="str">
            <v>ABIUDA SERGIPE</v>
          </cell>
          <cell r="H1171">
            <v>4.2000000000000003E-2</v>
          </cell>
          <cell r="I1171">
            <v>93063</v>
          </cell>
          <cell r="J1171">
            <v>7891991303231</v>
          </cell>
          <cell r="K1171">
            <v>7891991303224</v>
          </cell>
        </row>
        <row r="1172">
          <cell r="B1172">
            <v>26724</v>
          </cell>
          <cell r="C1172">
            <v>267245</v>
          </cell>
          <cell r="D1172">
            <v>267245</v>
          </cell>
          <cell r="E1172" t="str">
            <v>COLORADO TARSILA ONE WAY 600ML CX 12 NPAL</v>
          </cell>
          <cell r="F1172" t="str">
            <v>COLORADO</v>
          </cell>
          <cell r="G1172" t="str">
            <v>COLORADO TARSILA</v>
          </cell>
          <cell r="H1172">
            <v>7.1999999999999995E-2</v>
          </cell>
          <cell r="I1172">
            <v>94407</v>
          </cell>
          <cell r="J1172">
            <v>7898605255108</v>
          </cell>
          <cell r="K1172">
            <v>7898605255092</v>
          </cell>
        </row>
        <row r="1173">
          <cell r="B1173">
            <v>26722</v>
          </cell>
          <cell r="C1173">
            <v>267229</v>
          </cell>
          <cell r="D1173">
            <v>267229</v>
          </cell>
          <cell r="E1173" t="str">
            <v>COLORADO TARSILA BARRIL KEG 30L NPAL</v>
          </cell>
          <cell r="F1173" t="str">
            <v>COLORADO</v>
          </cell>
          <cell r="G1173" t="str">
            <v>COLORADO TARSILA</v>
          </cell>
          <cell r="H1173">
            <v>0.01</v>
          </cell>
          <cell r="I1173">
            <v>94367</v>
          </cell>
          <cell r="J1173">
            <v>7898605255085</v>
          </cell>
          <cell r="K1173">
            <v>7898605255085</v>
          </cell>
        </row>
        <row r="1174">
          <cell r="B1174">
            <v>26858</v>
          </cell>
          <cell r="C1174">
            <v>268581</v>
          </cell>
          <cell r="D1174">
            <v>310755</v>
          </cell>
          <cell r="E1174" t="str">
            <v>BRAHMA DUPLO MALTE BLACK LT SLEEK 350ML C 8 CX CARTAO</v>
          </cell>
          <cell r="F1174" t="str">
            <v>BRAHMA</v>
          </cell>
          <cell r="G1174" t="str">
            <v>BRAHMA DUPLO MALTE BLACK</v>
          </cell>
          <cell r="H1174">
            <v>2.8000000000000001E-2</v>
          </cell>
          <cell r="I1174">
            <v>94648</v>
          </cell>
          <cell r="J1174">
            <v>7891991303897</v>
          </cell>
          <cell r="K1174">
            <v>7891991303880</v>
          </cell>
        </row>
        <row r="1175">
          <cell r="B1175">
            <v>22797</v>
          </cell>
          <cell r="C1175">
            <v>227975</v>
          </cell>
          <cell r="D1175">
            <v>188136</v>
          </cell>
          <cell r="E1175" t="str">
            <v>BUDWEISER LATA 410ML CX C/6 MULTPACK</v>
          </cell>
          <cell r="F1175" t="str">
            <v>BUDWEISER</v>
          </cell>
          <cell r="G1175" t="str">
            <v>BUDWEISER</v>
          </cell>
          <cell r="H1175">
            <v>2.46E-2</v>
          </cell>
          <cell r="I1175">
            <v>87980</v>
          </cell>
          <cell r="J1175">
            <v>7891991299831</v>
          </cell>
          <cell r="K1175">
            <v>7891991299831</v>
          </cell>
        </row>
        <row r="1176">
          <cell r="B1176">
            <v>22787</v>
          </cell>
          <cell r="C1176">
            <v>227876</v>
          </cell>
          <cell r="D1176">
            <v>222976</v>
          </cell>
          <cell r="E1176" t="str">
            <v>SKOL PURO MALTE LATA 310ML SH C 15 NPAL MULTPACK 15</v>
          </cell>
          <cell r="F1176" t="str">
            <v>SKOL</v>
          </cell>
          <cell r="G1176" t="str">
            <v>SKOL PURO MALTE</v>
          </cell>
          <cell r="H1176">
            <v>4.65E-2</v>
          </cell>
          <cell r="I1176">
            <v>87975</v>
          </cell>
          <cell r="J1176">
            <v>7891991299930</v>
          </cell>
          <cell r="K1176">
            <v>7891991299930</v>
          </cell>
        </row>
        <row r="1177">
          <cell r="B1177">
            <v>22817</v>
          </cell>
          <cell r="C1177">
            <v>228171</v>
          </cell>
          <cell r="D1177">
            <v>222976</v>
          </cell>
          <cell r="E1177" t="str">
            <v>SKOL PURO MALTE LATA 310ML CX C/6 MULTPACK 06</v>
          </cell>
          <cell r="F1177" t="str">
            <v>SKOL</v>
          </cell>
          <cell r="G1177" t="str">
            <v>SKOL PURO MALTE</v>
          </cell>
          <cell r="H1177">
            <v>1.8599999999999998E-2</v>
          </cell>
          <cell r="I1177">
            <v>87990</v>
          </cell>
          <cell r="J1177">
            <v>7891991299923</v>
          </cell>
          <cell r="K1177">
            <v>7891991299923</v>
          </cell>
        </row>
        <row r="1178">
          <cell r="B1178">
            <v>22803</v>
          </cell>
          <cell r="C1178">
            <v>228031</v>
          </cell>
          <cell r="D1178">
            <v>193375</v>
          </cell>
          <cell r="E1178" t="str">
            <v>SKOL PURO MALTE LATA 410ML CX C/6 MULTPACK 06</v>
          </cell>
          <cell r="F1178" t="str">
            <v>SKOL</v>
          </cell>
          <cell r="G1178" t="str">
            <v>SKOL PURO MALTE</v>
          </cell>
          <cell r="H1178">
            <v>2.46E-2</v>
          </cell>
          <cell r="I1178">
            <v>87983</v>
          </cell>
          <cell r="J1178">
            <v>7891991299893</v>
          </cell>
          <cell r="K1178">
            <v>7891991299893</v>
          </cell>
        </row>
        <row r="1179">
          <cell r="B1179">
            <v>22757</v>
          </cell>
          <cell r="C1179">
            <v>227579</v>
          </cell>
          <cell r="D1179">
            <v>222976</v>
          </cell>
          <cell r="E1179" t="str">
            <v>SKOL PURO MALTE LATA 310ML SH C 20 MULTPACK</v>
          </cell>
          <cell r="F1179" t="str">
            <v>SKOL</v>
          </cell>
          <cell r="G1179" t="str">
            <v>SKOL PURO MALTE</v>
          </cell>
          <cell r="H1179">
            <v>6.2E-2</v>
          </cell>
          <cell r="I1179">
            <v>87949</v>
          </cell>
          <cell r="J1179">
            <v>7891991300315</v>
          </cell>
          <cell r="K1179">
            <v>7891991300315</v>
          </cell>
        </row>
        <row r="1180">
          <cell r="B1180">
            <v>22769</v>
          </cell>
          <cell r="C1180">
            <v>227694</v>
          </cell>
          <cell r="D1180">
            <v>193375</v>
          </cell>
          <cell r="E1180" t="str">
            <v>SKOL PURO MALTE LATA 410ML CX C/15 MULTPACK</v>
          </cell>
          <cell r="F1180" t="str">
            <v>SKOL</v>
          </cell>
          <cell r="G1180" t="str">
            <v>SKOL PURO MALTE</v>
          </cell>
          <cell r="H1180">
            <v>6.1499999999999999E-2</v>
          </cell>
          <cell r="I1180">
            <v>87965</v>
          </cell>
          <cell r="J1180">
            <v>7891991299916</v>
          </cell>
          <cell r="K1180">
            <v>7891991299916</v>
          </cell>
        </row>
        <row r="1181">
          <cell r="B1181">
            <v>22799</v>
          </cell>
          <cell r="C1181">
            <v>227991</v>
          </cell>
          <cell r="D1181">
            <v>188011</v>
          </cell>
          <cell r="E1181" t="str">
            <v>STELLA ARTOIS LATA 410ML CX C/6 MULTPACK</v>
          </cell>
          <cell r="F1181" t="str">
            <v>STELLA ARTOIS</v>
          </cell>
          <cell r="G1181" t="str">
            <v>STELLA ARTOIS</v>
          </cell>
          <cell r="H1181">
            <v>2.46E-2</v>
          </cell>
          <cell r="I1181">
            <v>87981</v>
          </cell>
          <cell r="J1181">
            <v>7891991299947</v>
          </cell>
          <cell r="K1181">
            <v>7891991299947</v>
          </cell>
        </row>
        <row r="1182">
          <cell r="B1182">
            <v>22826</v>
          </cell>
          <cell r="C1182">
            <v>228262</v>
          </cell>
          <cell r="D1182">
            <v>151233</v>
          </cell>
          <cell r="E1182" t="str">
            <v>STELLA ARTOIS LATA 310ML CX C/6 MULTPACK 06</v>
          </cell>
          <cell r="F1182" t="str">
            <v>STELLA ARTOIS</v>
          </cell>
          <cell r="G1182" t="str">
            <v>STELLA ARTOIS</v>
          </cell>
          <cell r="H1182">
            <v>1.8599999999999998E-2</v>
          </cell>
          <cell r="I1182">
            <v>87993</v>
          </cell>
          <cell r="J1182">
            <v>7891991300377</v>
          </cell>
          <cell r="K1182">
            <v>7891991300377</v>
          </cell>
        </row>
        <row r="1183">
          <cell r="B1183">
            <v>22753</v>
          </cell>
          <cell r="C1183">
            <v>227538</v>
          </cell>
          <cell r="D1183">
            <v>151233</v>
          </cell>
          <cell r="E1183" t="str">
            <v>STELLA ARTOIS LATA 310ML CX CARTAO C/20 MULTPACK</v>
          </cell>
          <cell r="F1183" t="str">
            <v>STELLA ARTOIS</v>
          </cell>
          <cell r="G1183" t="str">
            <v>STELLA ARTOIS</v>
          </cell>
          <cell r="H1183">
            <v>6.2E-2</v>
          </cell>
          <cell r="I1183">
            <v>87947</v>
          </cell>
          <cell r="J1183">
            <v>7891991300292</v>
          </cell>
          <cell r="K1183">
            <v>7891991300292</v>
          </cell>
        </row>
        <row r="1184">
          <cell r="B1184">
            <v>22785</v>
          </cell>
          <cell r="C1184">
            <v>227850</v>
          </cell>
          <cell r="D1184">
            <v>151233</v>
          </cell>
          <cell r="E1184" t="str">
            <v>STELLA ARTOIS LT 310ML CX CART C/15 MULTPACK 15</v>
          </cell>
          <cell r="F1184" t="str">
            <v>STELLA ARTOIS</v>
          </cell>
          <cell r="G1184" t="str">
            <v>STELLA ARTOIS</v>
          </cell>
          <cell r="H1184">
            <v>4.65E-2</v>
          </cell>
          <cell r="I1184">
            <v>87974</v>
          </cell>
          <cell r="J1184">
            <v>7891991299954</v>
          </cell>
          <cell r="K1184">
            <v>7891991299954</v>
          </cell>
        </row>
        <row r="1185">
          <cell r="B1185">
            <v>21617</v>
          </cell>
          <cell r="C1185">
            <v>216176</v>
          </cell>
          <cell r="D1185">
            <v>216176</v>
          </cell>
          <cell r="E1185" t="str">
            <v>LOHN BIER SESSION IPA ONE WAY 600ML CX C/12 NPAL ARTE</v>
          </cell>
          <cell r="F1185" t="str">
            <v>LOHN</v>
          </cell>
          <cell r="G1185" t="str">
            <v>LOHN BIER SESSION IPA</v>
          </cell>
          <cell r="H1185">
            <v>7.1999999999999995E-2</v>
          </cell>
          <cell r="I1185">
            <v>7542764</v>
          </cell>
          <cell r="J1185">
            <v>17898602583393</v>
          </cell>
          <cell r="K1185">
            <v>7898602583396</v>
          </cell>
        </row>
        <row r="1186">
          <cell r="B1186">
            <v>21625</v>
          </cell>
          <cell r="C1186">
            <v>216259</v>
          </cell>
          <cell r="D1186">
            <v>216259</v>
          </cell>
          <cell r="E1186" t="str">
            <v>LOHN BIER VIENA PURO MALTE ONE WAY 600ML CX C/12 NPAL ARTE</v>
          </cell>
          <cell r="F1186" t="str">
            <v>LOHN</v>
          </cell>
          <cell r="G1186" t="str">
            <v>LOHN BIER VIENA PURO MALTE</v>
          </cell>
          <cell r="H1186">
            <v>7.1999999999999995E-2</v>
          </cell>
          <cell r="I1186">
            <v>7542768</v>
          </cell>
          <cell r="J1186">
            <v>17898602580057</v>
          </cell>
          <cell r="K1186">
            <v>7898602580050</v>
          </cell>
        </row>
        <row r="1187">
          <cell r="B1187">
            <v>27180</v>
          </cell>
          <cell r="C1187">
            <v>271809</v>
          </cell>
          <cell r="D1187">
            <v>141358</v>
          </cell>
          <cell r="E1187" t="str">
            <v>BUDWEISER LATA 473ML SIX-PACK SH C/2 NPAL NBA</v>
          </cell>
          <cell r="F1187" t="str">
            <v>BUDWEISER</v>
          </cell>
          <cell r="G1187" t="str">
            <v>BUDWEISER</v>
          </cell>
          <cell r="H1187">
            <v>5.6759999999999998E-2</v>
          </cell>
          <cell r="I1187">
            <v>95072</v>
          </cell>
          <cell r="J1187">
            <v>7891991012454</v>
          </cell>
          <cell r="K1187">
            <v>7891991011723</v>
          </cell>
        </row>
        <row r="1188">
          <cell r="B1188">
            <v>24031</v>
          </cell>
          <cell r="C1188">
            <v>240317</v>
          </cell>
          <cell r="D1188">
            <v>17236</v>
          </cell>
          <cell r="E1188" t="str">
            <v>ORIGINAL OW 300ML CX C/24 + GARRAFEIRA</v>
          </cell>
          <cell r="F1188" t="str">
            <v>ANTARCTICA</v>
          </cell>
          <cell r="G1188" t="str">
            <v>ORIGINAL</v>
          </cell>
          <cell r="H1188">
            <v>7.1999999999999995E-2</v>
          </cell>
          <cell r="I1188">
            <v>90841</v>
          </cell>
          <cell r="J1188">
            <v>7891991009584</v>
          </cell>
          <cell r="K1188">
            <v>7891991009584</v>
          </cell>
        </row>
        <row r="1189">
          <cell r="B1189">
            <v>23560</v>
          </cell>
          <cell r="C1189">
            <v>235606</v>
          </cell>
          <cell r="D1189">
            <v>235606</v>
          </cell>
          <cell r="E1189" t="str">
            <v>DANTE ROBINO EXTRA BRUT GFA OW 750ML CX C-6</v>
          </cell>
          <cell r="F1189" t="str">
            <v>DANTE ROBINO</v>
          </cell>
          <cell r="G1189" t="str">
            <v>DANTE ROBINO EXTRA BRUT</v>
          </cell>
          <cell r="H1189">
            <v>4.4999999999999998E-2</v>
          </cell>
          <cell r="I1189">
            <v>81156</v>
          </cell>
          <cell r="J1189">
            <v>7790717152262</v>
          </cell>
          <cell r="K1189">
            <v>7790717152255</v>
          </cell>
        </row>
        <row r="1190">
          <cell r="B1190">
            <v>23562</v>
          </cell>
          <cell r="C1190">
            <v>235622</v>
          </cell>
          <cell r="D1190">
            <v>235622</v>
          </cell>
          <cell r="E1190" t="str">
            <v>DANTE ROBINO CABERNET SAUVIGNON GFA OW 750ML CX C 6</v>
          </cell>
          <cell r="F1190" t="str">
            <v>DANTE ROBINO</v>
          </cell>
          <cell r="G1190" t="str">
            <v>DANTE ROBINO CABERNET SAUVIGNON</v>
          </cell>
          <cell r="H1190">
            <v>4.4999999999999998E-2</v>
          </cell>
          <cell r="I1190">
            <v>81293</v>
          </cell>
          <cell r="J1190">
            <v>7790717151074</v>
          </cell>
          <cell r="K1190">
            <v>7790717151067</v>
          </cell>
        </row>
        <row r="1191">
          <cell r="B1191">
            <v>23564</v>
          </cell>
          <cell r="C1191">
            <v>235648</v>
          </cell>
          <cell r="D1191">
            <v>235648</v>
          </cell>
          <cell r="E1191" t="str">
            <v>DANTE ROBINO MALBEC GFA OW 750ML CX C 6</v>
          </cell>
          <cell r="F1191" t="str">
            <v>DANTE ROBINO</v>
          </cell>
          <cell r="G1191" t="str">
            <v>DANTE ROBINO MALBEC</v>
          </cell>
          <cell r="H1191">
            <v>4.4999999999999998E-2</v>
          </cell>
          <cell r="I1191">
            <v>81157</v>
          </cell>
          <cell r="J1191">
            <v>7790717151135</v>
          </cell>
          <cell r="K1191">
            <v>7790717151128</v>
          </cell>
        </row>
        <row r="1192">
          <cell r="B1192">
            <v>26446</v>
          </cell>
          <cell r="C1192">
            <v>264465</v>
          </cell>
          <cell r="D1192">
            <v>326520</v>
          </cell>
          <cell r="E1192" t="str">
            <v>CORONA EXTRA N LONG NECK 330ML RGB CX C 28</v>
          </cell>
          <cell r="F1192" t="str">
            <v>CORONA</v>
          </cell>
          <cell r="G1192" t="str">
            <v>CORONA EXTRA N</v>
          </cell>
          <cell r="H1192">
            <v>9.2399999999999996E-2</v>
          </cell>
          <cell r="I1192">
            <v>93852</v>
          </cell>
          <cell r="J1192">
            <v>7891991303491</v>
          </cell>
          <cell r="K1192">
            <v>7891991303484</v>
          </cell>
        </row>
        <row r="1193">
          <cell r="B1193">
            <v>24515</v>
          </cell>
          <cell r="C1193">
            <v>245159</v>
          </cell>
          <cell r="D1193">
            <v>245159</v>
          </cell>
          <cell r="E1193" t="str">
            <v>RELEVOS ECO VINHO TINTO GFA PAPEL. 750ML CX C 6</v>
          </cell>
          <cell r="F1193" t="str">
            <v>RELEVOS</v>
          </cell>
          <cell r="G1193" t="str">
            <v>RELEVOS ECO VINHO TINTO</v>
          </cell>
          <cell r="H1193">
            <v>4.4999999999999998E-2</v>
          </cell>
          <cell r="I1193">
            <v>7547574</v>
          </cell>
          <cell r="J1193">
            <v>17896756805842</v>
          </cell>
          <cell r="K1193">
            <v>7896756805845</v>
          </cell>
        </row>
        <row r="1194">
          <cell r="B1194">
            <v>27852</v>
          </cell>
          <cell r="C1194">
            <v>278523</v>
          </cell>
          <cell r="D1194">
            <v>278523</v>
          </cell>
          <cell r="E1194" t="str">
            <v>KIT STELLA ARTOIS LONG NECK 330ML 1UN+ CALICE 250ML1UN.</v>
          </cell>
          <cell r="F1194" t="str">
            <v>KIT CERVEJA</v>
          </cell>
          <cell r="G1194" t="str">
            <v>KIT STELLA ARTOIS</v>
          </cell>
          <cell r="H1194">
            <v>3.3E-3</v>
          </cell>
          <cell r="I1194">
            <v>96168</v>
          </cell>
          <cell r="J1194">
            <v>7898700710748</v>
          </cell>
          <cell r="K1194">
            <v>7898700710748</v>
          </cell>
        </row>
        <row r="1195">
          <cell r="B1195">
            <v>27851</v>
          </cell>
          <cell r="C1195">
            <v>278515</v>
          </cell>
          <cell r="D1195">
            <v>278515</v>
          </cell>
          <cell r="E1195" t="str">
            <v>KIT CORONA LONG NECK 330ML 4UN + 1 TOALHA.</v>
          </cell>
          <cell r="F1195" t="str">
            <v>KIT CERVEJA</v>
          </cell>
          <cell r="G1195" t="str">
            <v>KIT CORONA</v>
          </cell>
          <cell r="H1195">
            <v>1.32E-2</v>
          </cell>
          <cell r="I1195">
            <v>96167</v>
          </cell>
          <cell r="J1195">
            <v>7898700710687</v>
          </cell>
          <cell r="K1195">
            <v>7898700710687</v>
          </cell>
        </row>
        <row r="1196">
          <cell r="B1196">
            <v>28135</v>
          </cell>
          <cell r="C1196">
            <v>281352</v>
          </cell>
          <cell r="D1196">
            <v>281352</v>
          </cell>
          <cell r="E1196" t="str">
            <v>KIT PATAGONIA LATA 350ML 4UN+ COPO 473ML 1UN</v>
          </cell>
          <cell r="F1196" t="str">
            <v>KIT CERVEJA</v>
          </cell>
          <cell r="G1196" t="str">
            <v>KIT PATAGONIA</v>
          </cell>
          <cell r="H1196">
            <v>1.4E-2</v>
          </cell>
          <cell r="I1196">
            <v>96347</v>
          </cell>
          <cell r="J1196">
            <v>7898700710786</v>
          </cell>
          <cell r="K1196">
            <v>7898700710786</v>
          </cell>
        </row>
        <row r="1197">
          <cell r="B1197">
            <v>23558</v>
          </cell>
          <cell r="C1197">
            <v>235580</v>
          </cell>
          <cell r="D1197">
            <v>235580</v>
          </cell>
          <cell r="E1197" t="str">
            <v>GRAN DANTE NATURE GFA OW 750ML CX 6</v>
          </cell>
          <cell r="F1197" t="str">
            <v>DANTE ROBINO</v>
          </cell>
          <cell r="G1197" t="str">
            <v>GRAN DANTE NATURE</v>
          </cell>
          <cell r="H1197">
            <v>4.4999999999999998E-2</v>
          </cell>
          <cell r="I1197">
            <v>81169</v>
          </cell>
          <cell r="J1197">
            <v>67790717000909</v>
          </cell>
          <cell r="K1197">
            <v>7790717000907</v>
          </cell>
        </row>
        <row r="1198">
          <cell r="B1198">
            <v>25837</v>
          </cell>
          <cell r="C1198">
            <v>258376</v>
          </cell>
          <cell r="D1198">
            <v>258376</v>
          </cell>
          <cell r="E1198" t="str">
            <v>SPATEN N LT 473ML CX CARTAO C/12</v>
          </cell>
          <cell r="F1198" t="str">
            <v>SPATEN</v>
          </cell>
          <cell r="G1198" t="str">
            <v>SPATEN N</v>
          </cell>
          <cell r="H1198">
            <v>5.6759999999999998E-2</v>
          </cell>
          <cell r="I1198">
            <v>93029</v>
          </cell>
          <cell r="J1198">
            <v>7891991303217</v>
          </cell>
          <cell r="K1198">
            <v>7891991303200</v>
          </cell>
        </row>
        <row r="1199">
          <cell r="B1199">
            <v>26204</v>
          </cell>
          <cell r="C1199">
            <v>262048</v>
          </cell>
          <cell r="D1199">
            <v>262048</v>
          </cell>
          <cell r="E1199" t="str">
            <v>SPATEN N LT 269ML CX CARTAO C/8 NPAL</v>
          </cell>
          <cell r="F1199" t="str">
            <v>SPATEN</v>
          </cell>
          <cell r="G1199" t="str">
            <v>SPATEN N</v>
          </cell>
          <cell r="H1199">
            <v>2.1520000000000001E-2</v>
          </cell>
          <cell r="I1199">
            <v>93274</v>
          </cell>
          <cell r="J1199">
            <v>7891991303354</v>
          </cell>
          <cell r="K1199">
            <v>7891991303347</v>
          </cell>
        </row>
        <row r="1200">
          <cell r="B1200">
            <v>26725</v>
          </cell>
          <cell r="C1200">
            <v>267252</v>
          </cell>
          <cell r="D1200">
            <v>267252</v>
          </cell>
          <cell r="E1200" t="str">
            <v>CHOPP BOHEMIA NANO BARRIL KEG 50L NPAL</v>
          </cell>
          <cell r="F1200" t="str">
            <v>BOHEMIA</v>
          </cell>
          <cell r="G1200" t="str">
            <v>CHOPP BOHEMIA NANO</v>
          </cell>
          <cell r="H1200">
            <v>0.01</v>
          </cell>
          <cell r="I1200">
            <v>94409</v>
          </cell>
          <cell r="J1200">
            <v>7898605255115</v>
          </cell>
          <cell r="K1200">
            <v>7898605255115</v>
          </cell>
        </row>
        <row r="1201">
          <cell r="B1201">
            <v>24277</v>
          </cell>
          <cell r="C1201">
            <v>242776</v>
          </cell>
          <cell r="D1201">
            <v>242776</v>
          </cell>
          <cell r="E1201" t="str">
            <v>PRATINHA PRATIPA ONE WAY 600ML CX 12 NPAL</v>
          </cell>
          <cell r="F1201" t="str">
            <v>PRATINHA</v>
          </cell>
          <cell r="G1201" t="str">
            <v>PRATINHA PRATIPA</v>
          </cell>
          <cell r="H1201">
            <v>7.1999999999999995E-2</v>
          </cell>
          <cell r="I1201">
            <v>91452</v>
          </cell>
          <cell r="J1201">
            <v>17898630980072</v>
          </cell>
          <cell r="K1201">
            <v>7898630980075</v>
          </cell>
        </row>
        <row r="1202">
          <cell r="B1202">
            <v>23042</v>
          </cell>
          <cell r="C1202">
            <v>230425</v>
          </cell>
          <cell r="D1202">
            <v>230425</v>
          </cell>
          <cell r="E1202" t="str">
            <v>COLORADO LAGER BIB 6L NPAL</v>
          </cell>
          <cell r="F1202" t="str">
            <v>COLORADO</v>
          </cell>
          <cell r="G1202" t="str">
            <v>COLORADO LAGER</v>
          </cell>
          <cell r="H1202">
            <v>0.06</v>
          </cell>
          <cell r="I1202">
            <v>88665</v>
          </cell>
          <cell r="J1202">
            <v>7898605254460</v>
          </cell>
          <cell r="K1202">
            <v>7898605254460</v>
          </cell>
        </row>
        <row r="1203">
          <cell r="B1203">
            <v>26762</v>
          </cell>
          <cell r="C1203">
            <v>267625</v>
          </cell>
          <cell r="D1203">
            <v>188367</v>
          </cell>
          <cell r="E1203" t="str">
            <v>CORONA EXTRA N LONG NECK 330 ML SIX-PACK BASKET CX C 4</v>
          </cell>
          <cell r="F1203" t="str">
            <v>CORONA</v>
          </cell>
          <cell r="G1203" t="str">
            <v>CORONA EXTRA N</v>
          </cell>
          <cell r="H1203">
            <v>7.9200000000000007E-2</v>
          </cell>
          <cell r="I1203">
            <v>94430</v>
          </cell>
          <cell r="J1203">
            <v>7891991303804</v>
          </cell>
          <cell r="K1203">
            <v>7891991303774</v>
          </cell>
        </row>
        <row r="1204">
          <cell r="B1204">
            <v>26575</v>
          </cell>
          <cell r="C1204">
            <v>265751</v>
          </cell>
          <cell r="D1204">
            <v>263525</v>
          </cell>
          <cell r="E1204" t="str">
            <v>SKOL PURO MALTE LT SLEEK 350 ML SNAP PACK SIX- BAND. C/4</v>
          </cell>
          <cell r="F1204" t="str">
            <v>SKOL</v>
          </cell>
          <cell r="G1204" t="str">
            <v>SKOL PURO MALTE</v>
          </cell>
          <cell r="H1204">
            <v>8.4000000000000005E-2</v>
          </cell>
          <cell r="I1204">
            <v>94055</v>
          </cell>
          <cell r="J1204">
            <v>7891991303644</v>
          </cell>
          <cell r="K1204">
            <v>7891149109746</v>
          </cell>
        </row>
        <row r="1205">
          <cell r="B1205">
            <v>27686</v>
          </cell>
          <cell r="C1205">
            <v>276865</v>
          </cell>
          <cell r="D1205">
            <v>202481</v>
          </cell>
          <cell r="E1205" t="str">
            <v>MIKES HARD LEMONADE N LONG NECK 275ML SIX PACK SH C/4</v>
          </cell>
          <cell r="F1205" t="str">
            <v>MIKES</v>
          </cell>
          <cell r="G1205" t="str">
            <v>MIKES HARD LEMONADE N</v>
          </cell>
          <cell r="H1205">
            <v>6.6000000000000003E-2</v>
          </cell>
          <cell r="I1205">
            <v>95931</v>
          </cell>
          <cell r="J1205">
            <v>7898605255283</v>
          </cell>
          <cell r="K1205">
            <v>7898605253012</v>
          </cell>
        </row>
        <row r="1206">
          <cell r="B1206">
            <v>28137</v>
          </cell>
          <cell r="C1206">
            <v>281378</v>
          </cell>
          <cell r="D1206">
            <v>281378</v>
          </cell>
          <cell r="E1206" t="str">
            <v>SKOL BEATS CAIPIRINHA LT 269ML CX CARTAO C/8 NPAL</v>
          </cell>
          <cell r="F1206" t="str">
            <v>SKOL</v>
          </cell>
          <cell r="G1206" t="str">
            <v>SKOL BEATS CAIPIRINHA</v>
          </cell>
          <cell r="H1206">
            <v>2.1520000000000001E-2</v>
          </cell>
          <cell r="I1206">
            <v>96356</v>
          </cell>
          <cell r="J1206">
            <v>7891991304269</v>
          </cell>
          <cell r="K1206">
            <v>7891991304252</v>
          </cell>
        </row>
        <row r="1207">
          <cell r="B1207">
            <v>27704</v>
          </cell>
          <cell r="C1207">
            <v>277046</v>
          </cell>
          <cell r="D1207">
            <v>277046</v>
          </cell>
          <cell r="E1207" t="str">
            <v>MIKES HARD LEMONADE PITAIA N LONG NECK 275ML SIX PACK SH C/4</v>
          </cell>
          <cell r="F1207" t="str">
            <v>MIKES</v>
          </cell>
          <cell r="G1207" t="str">
            <v>MIKES HARD LEMONADE PITAIA N</v>
          </cell>
          <cell r="H1207">
            <v>6.6000000000000003E-2</v>
          </cell>
          <cell r="I1207">
            <v>95990</v>
          </cell>
          <cell r="J1207">
            <v>7898605255313</v>
          </cell>
          <cell r="K1207">
            <v>7898605255290</v>
          </cell>
        </row>
        <row r="1208">
          <cell r="B1208">
            <v>23413</v>
          </cell>
          <cell r="C1208">
            <v>234138</v>
          </cell>
          <cell r="D1208">
            <v>234138</v>
          </cell>
          <cell r="E1208" t="str">
            <v>SKOL BEATS GT+MINT+GING LT 269ML CX C/ 6</v>
          </cell>
          <cell r="F1208" t="str">
            <v>SKOL</v>
          </cell>
          <cell r="G1208" t="str">
            <v>SKOL BEATS GT+MINT+GING</v>
          </cell>
          <cell r="H1208">
            <v>1.6140000000000002E-2</v>
          </cell>
          <cell r="I1208">
            <v>89543</v>
          </cell>
          <cell r="J1208">
            <v>7891991301374</v>
          </cell>
          <cell r="K1208">
            <v>7891991301350</v>
          </cell>
        </row>
        <row r="1209">
          <cell r="B1209">
            <v>29152</v>
          </cell>
          <cell r="C1209">
            <v>291526</v>
          </cell>
          <cell r="D1209">
            <v>185082</v>
          </cell>
          <cell r="E1209" t="str">
            <v>CHOPP GOOSE ISLAND MIDWAY NAC BARRIL KEG 50L NPAL</v>
          </cell>
          <cell r="F1209" t="str">
            <v>GOOSE ISLAND</v>
          </cell>
          <cell r="G1209" t="str">
            <v>CHOPP GOOSE ISLAND MIDWAY NAC</v>
          </cell>
          <cell r="H1209">
            <v>0.01</v>
          </cell>
          <cell r="I1209">
            <v>97555</v>
          </cell>
          <cell r="J1209">
            <v>7891991304672</v>
          </cell>
          <cell r="K1209">
            <v>7891991304672</v>
          </cell>
        </row>
        <row r="1210">
          <cell r="B1210">
            <v>18118</v>
          </cell>
          <cell r="C1210">
            <v>181180</v>
          </cell>
          <cell r="D1210">
            <v>181172</v>
          </cell>
          <cell r="E1210" t="str">
            <v>CHOPP GOOSE ISLAND NAC BARRIL KEG 50L NPAL</v>
          </cell>
          <cell r="F1210" t="str">
            <v>GOOSE ISLAND</v>
          </cell>
          <cell r="G1210" t="str">
            <v>CHOPP GOOSE ISLAND NAC</v>
          </cell>
          <cell r="H1210">
            <v>0.01</v>
          </cell>
          <cell r="I1210">
            <v>67202</v>
          </cell>
          <cell r="J1210">
            <v>7891149108046</v>
          </cell>
          <cell r="K1210">
            <v>7891149108046</v>
          </cell>
        </row>
        <row r="1211">
          <cell r="B1211">
            <v>17327</v>
          </cell>
          <cell r="C1211">
            <v>173278</v>
          </cell>
          <cell r="D1211">
            <v>173260</v>
          </cell>
          <cell r="E1211" t="str">
            <v>CHOPP PATAGONIA AMBER LAGER BARRIL KEG 50L NPAL</v>
          </cell>
          <cell r="F1211" t="str">
            <v>PATAGONIA</v>
          </cell>
          <cell r="G1211" t="str">
            <v>CHOPP PATAGONIA AMBER LAGER</v>
          </cell>
          <cell r="H1211">
            <v>0.01</v>
          </cell>
          <cell r="I1211">
            <v>63133</v>
          </cell>
          <cell r="J1211">
            <v>7891149107575</v>
          </cell>
          <cell r="K1211">
            <v>7891149107575</v>
          </cell>
        </row>
        <row r="1212">
          <cell r="B1212">
            <v>17325</v>
          </cell>
          <cell r="C1212">
            <v>173252</v>
          </cell>
          <cell r="D1212">
            <v>173245</v>
          </cell>
          <cell r="E1212" t="str">
            <v>CHOPP PATAGONIA BOHEMIAN PILSENER BARRIL KEG 50L NPAL</v>
          </cell>
          <cell r="F1212" t="str">
            <v>PATAGONIA</v>
          </cell>
          <cell r="G1212" t="str">
            <v>CHOPP PATAGONIA BOHEMIAN PILSENER</v>
          </cell>
          <cell r="H1212">
            <v>0.01</v>
          </cell>
          <cell r="I1212">
            <v>63123</v>
          </cell>
          <cell r="J1212">
            <v>7891149107551</v>
          </cell>
          <cell r="K1212">
            <v>7891149107551</v>
          </cell>
        </row>
        <row r="1213">
          <cell r="B1213">
            <v>4222</v>
          </cell>
          <cell r="C1213">
            <v>42226</v>
          </cell>
          <cell r="D1213">
            <v>42234</v>
          </cell>
          <cell r="E1213" t="str">
            <v>PATAGONIA IPA BARRIL KEG 50L NPAL</v>
          </cell>
          <cell r="F1213" t="str">
            <v>PATAGONIA</v>
          </cell>
          <cell r="G1213" t="str">
            <v>PATAGONIA IPA</v>
          </cell>
          <cell r="H1213">
            <v>0.01</v>
          </cell>
          <cell r="I1213">
            <v>90049</v>
          </cell>
          <cell r="J1213">
            <v>7891991301985</v>
          </cell>
          <cell r="K1213">
            <v>7891991301985</v>
          </cell>
        </row>
        <row r="1214">
          <cell r="B1214">
            <v>27861</v>
          </cell>
          <cell r="C1214">
            <v>278614</v>
          </cell>
          <cell r="D1214">
            <v>278614</v>
          </cell>
          <cell r="E1214" t="str">
            <v>KIT STELLA ARTOIS LONG NECK 330ML 4UN+ CALICE 250ML1UN</v>
          </cell>
          <cell r="F1214" t="str">
            <v>KIT CERVEJA</v>
          </cell>
          <cell r="G1214" t="str">
            <v>KIT STELLA ARTOIS</v>
          </cell>
          <cell r="H1214">
            <v>1.32E-2</v>
          </cell>
          <cell r="I1214">
            <v>96182</v>
          </cell>
          <cell r="J1214">
            <v>7898700710762</v>
          </cell>
          <cell r="K1214">
            <v>7898700710762</v>
          </cell>
        </row>
        <row r="1215">
          <cell r="B1215">
            <v>28435</v>
          </cell>
          <cell r="C1215">
            <v>284356</v>
          </cell>
          <cell r="D1215">
            <v>284356</v>
          </cell>
          <cell r="E1215" t="str">
            <v>KIT BUDWEISER COPA DO MUNDO LN330ML2UN+ALUCUPVERM650ML1UN</v>
          </cell>
          <cell r="F1215" t="str">
            <v>KIT CERVEJA</v>
          </cell>
          <cell r="G1215" t="str">
            <v>KIT BUDWEISER COPA DO MUNDO</v>
          </cell>
          <cell r="H1215">
            <v>6.6E-3</v>
          </cell>
          <cell r="I1215">
            <v>96669</v>
          </cell>
          <cell r="J1215">
            <v>7898700710816</v>
          </cell>
          <cell r="K1215">
            <v>7898700710816</v>
          </cell>
        </row>
        <row r="1216">
          <cell r="B1216">
            <v>27866</v>
          </cell>
          <cell r="C1216">
            <v>278663</v>
          </cell>
          <cell r="D1216">
            <v>278663</v>
          </cell>
          <cell r="E1216" t="str">
            <v>CORONA CERO SUNBREW N LONG NECK 330 ML SIX-PACK BASKET CX C 4</v>
          </cell>
          <cell r="F1216" t="str">
            <v>CORONA</v>
          </cell>
          <cell r="G1216" t="str">
            <v>CORONA CERO SUNBREW N</v>
          </cell>
          <cell r="H1216">
            <v>7.9200000000000007E-2</v>
          </cell>
          <cell r="I1216">
            <v>96186</v>
          </cell>
          <cell r="J1216">
            <v>7891991304207</v>
          </cell>
          <cell r="K1216">
            <v>7891991304184</v>
          </cell>
        </row>
        <row r="1217">
          <cell r="B1217">
            <v>29440</v>
          </cell>
          <cell r="C1217">
            <v>294405</v>
          </cell>
          <cell r="D1217">
            <v>294405</v>
          </cell>
          <cell r="E1217" t="str">
            <v>CHOPP SPATEN N GRANEL</v>
          </cell>
          <cell r="F1217" t="str">
            <v>SPATEN</v>
          </cell>
          <cell r="G1217" t="str">
            <v>CHOPP SPATEN N</v>
          </cell>
          <cell r="H1217">
            <v>0.01</v>
          </cell>
          <cell r="I1217">
            <v>97999</v>
          </cell>
          <cell r="J1217">
            <v>7891991304757</v>
          </cell>
          <cell r="K1217">
            <v>7891991304757</v>
          </cell>
        </row>
        <row r="1218">
          <cell r="B1218">
            <v>28682</v>
          </cell>
          <cell r="C1218">
            <v>286823</v>
          </cell>
          <cell r="D1218">
            <v>286823</v>
          </cell>
          <cell r="E1218" t="str">
            <v>HOCUS POCUS CHOPP ORANGE SUNSHINE BARRIL KEG 30L NPAL</v>
          </cell>
          <cell r="F1218" t="str">
            <v>HOCUS POCUS PRO</v>
          </cell>
          <cell r="G1218" t="str">
            <v>HOCUS POCUS CHOPP ORANGE SUNSHINE</v>
          </cell>
          <cell r="H1218">
            <v>0.01</v>
          </cell>
          <cell r="I1218">
            <v>97108</v>
          </cell>
          <cell r="J1218">
            <v>7898605255412</v>
          </cell>
          <cell r="K1218">
            <v>7898605255412</v>
          </cell>
        </row>
        <row r="1219">
          <cell r="B1219">
            <v>28404</v>
          </cell>
          <cell r="C1219">
            <v>284042</v>
          </cell>
          <cell r="D1219">
            <v>284042</v>
          </cell>
          <cell r="E1219" t="str">
            <v>AMBEV BREWING LOVE LT 473ML SH C/12 NPAL</v>
          </cell>
          <cell r="F1219" t="str">
            <v>AMBEV BEBIDAS</v>
          </cell>
          <cell r="G1219" t="str">
            <v>AMBEV BREWING LOVE</v>
          </cell>
          <cell r="H1219">
            <v>5.6759999999999998E-2</v>
          </cell>
          <cell r="I1219">
            <v>96643</v>
          </cell>
          <cell r="J1219">
            <v>7891991304351</v>
          </cell>
          <cell r="K1219">
            <v>7891991304344</v>
          </cell>
        </row>
        <row r="1220">
          <cell r="B1220">
            <v>28665</v>
          </cell>
          <cell r="C1220">
            <v>286658</v>
          </cell>
          <cell r="D1220">
            <v>286658</v>
          </cell>
          <cell r="E1220" t="str">
            <v>HOCUS POCUS CHOPP ORANGE SUNSHINE BIB 12L</v>
          </cell>
          <cell r="F1220" t="str">
            <v>HOCUS POCUS PRO</v>
          </cell>
          <cell r="G1220" t="str">
            <v>HOCUS POCUS CHOPP ORANGE SUNSHINE</v>
          </cell>
          <cell r="H1220">
            <v>0.12</v>
          </cell>
          <cell r="I1220">
            <v>97090</v>
          </cell>
          <cell r="J1220">
            <v>7898605255405</v>
          </cell>
          <cell r="K1220">
            <v>7898605255405</v>
          </cell>
        </row>
        <row r="1221">
          <cell r="B1221">
            <v>29159</v>
          </cell>
          <cell r="C1221">
            <v>291591</v>
          </cell>
          <cell r="D1221">
            <v>291591</v>
          </cell>
          <cell r="E1221" t="str">
            <v>PATAGONIA ESCURA BARRIL KEG 50L NPAL</v>
          </cell>
          <cell r="F1221" t="str">
            <v>PATAGONIA</v>
          </cell>
          <cell r="G1221" t="str">
            <v>PATAGONIA ESCURA</v>
          </cell>
          <cell r="H1221">
            <v>0.01</v>
          </cell>
          <cell r="I1221">
            <v>97560</v>
          </cell>
          <cell r="J1221">
            <v>7891991304689</v>
          </cell>
          <cell r="K1221">
            <v>7891991304689</v>
          </cell>
        </row>
        <row r="1222">
          <cell r="B1222">
            <v>23653</v>
          </cell>
          <cell r="C1222">
            <v>236539</v>
          </cell>
          <cell r="D1222">
            <v>236539</v>
          </cell>
          <cell r="E1222" t="str">
            <v>BUDWEISER GARRAFA ALUMINIO 330ML CX C/24</v>
          </cell>
          <cell r="F1222" t="str">
            <v>BUDWEISER</v>
          </cell>
          <cell r="G1222" t="str">
            <v>BUDWEISER</v>
          </cell>
          <cell r="H1222">
            <v>7.9200000000000007E-2</v>
          </cell>
          <cell r="I1222">
            <v>90670</v>
          </cell>
          <cell r="J1222">
            <v>7891991302142</v>
          </cell>
          <cell r="K1222">
            <v>7891991302135</v>
          </cell>
        </row>
        <row r="1223">
          <cell r="B1223">
            <v>29253</v>
          </cell>
          <cell r="C1223">
            <v>292532</v>
          </cell>
          <cell r="D1223">
            <v>292532</v>
          </cell>
          <cell r="E1223" t="str">
            <v>ORIGINAL GFA VD 1L</v>
          </cell>
          <cell r="F1223" t="str">
            <v>ANTARCTICA</v>
          </cell>
          <cell r="G1223" t="str">
            <v>ORIGINAL</v>
          </cell>
          <cell r="H1223">
            <v>0.12</v>
          </cell>
          <cell r="I1223">
            <v>97679</v>
          </cell>
          <cell r="J1223">
            <v>7891991304733</v>
          </cell>
          <cell r="K1223">
            <v>7891991304733</v>
          </cell>
        </row>
        <row r="1224">
          <cell r="B1224">
            <v>28433</v>
          </cell>
          <cell r="C1224">
            <v>284331</v>
          </cell>
          <cell r="D1224">
            <v>284331</v>
          </cell>
          <cell r="E1224" t="str">
            <v>KIT BUDWEISER COPA DO MUNDO LN 330ML2UN+COPOVD 650ML1UN</v>
          </cell>
          <cell r="F1224" t="str">
            <v>KIT CERVEJA</v>
          </cell>
          <cell r="G1224" t="str">
            <v>KIT BUDWEISER COPA DO MUNDO</v>
          </cell>
          <cell r="H1224">
            <v>6.6E-3</v>
          </cell>
          <cell r="I1224">
            <v>96667</v>
          </cell>
          <cell r="J1224">
            <v>7898700710823</v>
          </cell>
          <cell r="K1224">
            <v>7898700710823</v>
          </cell>
        </row>
        <row r="1225">
          <cell r="B1225">
            <v>27901</v>
          </cell>
          <cell r="C1225">
            <v>279018</v>
          </cell>
          <cell r="D1225">
            <v>279018</v>
          </cell>
          <cell r="E1225" t="str">
            <v>ANTARCTICA SUBZERO SILVER LATA 350ML SH C/12 NPAL</v>
          </cell>
          <cell r="F1225" t="str">
            <v>ANTARCTICA</v>
          </cell>
          <cell r="G1225" t="str">
            <v>ANTARCTICA SUBZERO SILVER</v>
          </cell>
          <cell r="H1225">
            <v>4.2000000000000003E-2</v>
          </cell>
          <cell r="I1225">
            <v>96227</v>
          </cell>
          <cell r="J1225">
            <v>7891991304221</v>
          </cell>
          <cell r="K1225">
            <v>7891991304214</v>
          </cell>
        </row>
        <row r="1226">
          <cell r="B1226">
            <v>29653</v>
          </cell>
          <cell r="C1226">
            <v>296533</v>
          </cell>
          <cell r="D1226">
            <v>296533</v>
          </cell>
          <cell r="E1226" t="str">
            <v>VINHO TINTO BIENAMIGOS GFA OW 750ML CX C12 NP</v>
          </cell>
          <cell r="F1226" t="str">
            <v>BIENAMIGOS</v>
          </cell>
          <cell r="G1226" t="str">
            <v>VINHO TINTO BIENAMIGOS</v>
          </cell>
          <cell r="H1226">
            <v>0.09</v>
          </cell>
          <cell r="I1226">
            <v>7553403</v>
          </cell>
          <cell r="J1226">
            <v>17896756805903</v>
          </cell>
          <cell r="K1226">
            <v>7896756805906</v>
          </cell>
        </row>
        <row r="1227">
          <cell r="B1227">
            <v>22841</v>
          </cell>
          <cell r="C1227">
            <v>228411</v>
          </cell>
          <cell r="D1227">
            <v>228411</v>
          </cell>
          <cell r="E1227" t="str">
            <v>BUDWEISER BIB 6L NPAL</v>
          </cell>
          <cell r="F1227" t="str">
            <v>BUDWEISER</v>
          </cell>
          <cell r="G1227" t="str">
            <v>BUDWEISER</v>
          </cell>
          <cell r="H1227">
            <v>0.06</v>
          </cell>
          <cell r="I1227">
            <v>88087</v>
          </cell>
          <cell r="J1227">
            <v>7891991300438</v>
          </cell>
          <cell r="K1227">
            <v>7891991300438</v>
          </cell>
        </row>
        <row r="1228">
          <cell r="B1228">
            <v>23046</v>
          </cell>
          <cell r="C1228">
            <v>230466</v>
          </cell>
          <cell r="D1228">
            <v>230466</v>
          </cell>
          <cell r="E1228" t="str">
            <v>PATAGONIA WEISSE BIB 6L NPAL</v>
          </cell>
          <cell r="F1228" t="str">
            <v>PATAGONIA</v>
          </cell>
          <cell r="G1228" t="str">
            <v>PATAGONIA WEISSE</v>
          </cell>
          <cell r="H1228">
            <v>0.06</v>
          </cell>
          <cell r="I1228">
            <v>88689</v>
          </cell>
          <cell r="J1228">
            <v>7891991300667</v>
          </cell>
          <cell r="K1228">
            <v>7891991300667</v>
          </cell>
        </row>
        <row r="1229">
          <cell r="B1229">
            <v>13129</v>
          </cell>
          <cell r="C1229">
            <v>131292</v>
          </cell>
          <cell r="D1229">
            <v>131284</v>
          </cell>
          <cell r="E1229" t="str">
            <v>BOHEMIA ROYALE BARRIL KEG 50L</v>
          </cell>
          <cell r="F1229" t="str">
            <v>BOHEMIA</v>
          </cell>
          <cell r="G1229" t="str">
            <v>BOHEMIA ROYALE</v>
          </cell>
          <cell r="H1229">
            <v>0.01</v>
          </cell>
          <cell r="I1229">
            <v>43359</v>
          </cell>
          <cell r="J1229">
            <v>7891991011556</v>
          </cell>
          <cell r="K1229">
            <v>7891991011556</v>
          </cell>
        </row>
        <row r="1230">
          <cell r="B1230">
            <v>13873</v>
          </cell>
          <cell r="C1230">
            <v>138735</v>
          </cell>
          <cell r="D1230">
            <v>137075</v>
          </cell>
          <cell r="E1230" t="str">
            <v>BOHEMIA CAA YARI BARRIL KEG 50L CERVEJA</v>
          </cell>
          <cell r="F1230" t="str">
            <v>BOHEMIA</v>
          </cell>
          <cell r="G1230" t="str">
            <v>BOHEMIA CAA YARI</v>
          </cell>
          <cell r="H1230">
            <v>0.01</v>
          </cell>
          <cell r="I1230">
            <v>48353</v>
          </cell>
          <cell r="J1230">
            <v>7891991012287</v>
          </cell>
          <cell r="K1230">
            <v>7891991012287</v>
          </cell>
        </row>
        <row r="1231">
          <cell r="B1231">
            <v>13874</v>
          </cell>
          <cell r="C1231">
            <v>138743</v>
          </cell>
          <cell r="D1231">
            <v>137083</v>
          </cell>
          <cell r="E1231" t="str">
            <v>BOHEMIA JABUTIPA BARRIL KEG 50L CERVEJA</v>
          </cell>
          <cell r="F1231" t="str">
            <v>BOHEMIA</v>
          </cell>
          <cell r="G1231" t="str">
            <v>BOHEMIA JABUTIPA</v>
          </cell>
          <cell r="H1231">
            <v>0.01</v>
          </cell>
          <cell r="I1231">
            <v>48354</v>
          </cell>
          <cell r="J1231">
            <v>7891991012294</v>
          </cell>
          <cell r="K1231">
            <v>7891991012294</v>
          </cell>
        </row>
        <row r="1232">
          <cell r="B1232">
            <v>21127</v>
          </cell>
          <cell r="C1232">
            <v>211276</v>
          </cell>
          <cell r="D1232">
            <v>211276</v>
          </cell>
          <cell r="E1232" t="str">
            <v>MALZBIER BRAHMA LT SLEEK 350ML SH C 12</v>
          </cell>
          <cell r="F1232" t="str">
            <v>BRAHMA</v>
          </cell>
          <cell r="G1232" t="str">
            <v>MALZBIER BRAHMA</v>
          </cell>
          <cell r="H1232">
            <v>4.2000000000000003E-2</v>
          </cell>
          <cell r="I1232">
            <v>80956</v>
          </cell>
          <cell r="J1232">
            <v>7891991296588</v>
          </cell>
          <cell r="K1232">
            <v>7891991296571</v>
          </cell>
        </row>
        <row r="1233">
          <cell r="B1233">
            <v>23044</v>
          </cell>
          <cell r="C1233">
            <v>230441</v>
          </cell>
          <cell r="D1233">
            <v>230441</v>
          </cell>
          <cell r="E1233" t="str">
            <v>PATAGONIA AMBER LAGER BIB 6L NPAL</v>
          </cell>
          <cell r="F1233" t="str">
            <v>PATAGONIA</v>
          </cell>
          <cell r="G1233" t="str">
            <v>PATAGONIA AMBER LAGER</v>
          </cell>
          <cell r="H1233">
            <v>0.06</v>
          </cell>
          <cell r="I1233">
            <v>88687</v>
          </cell>
          <cell r="J1233">
            <v>7891991300643</v>
          </cell>
          <cell r="K1233">
            <v>7891991300643</v>
          </cell>
        </row>
        <row r="1234">
          <cell r="B1234">
            <v>23046</v>
          </cell>
          <cell r="C1234">
            <v>230466</v>
          </cell>
          <cell r="D1234">
            <v>230466</v>
          </cell>
          <cell r="E1234" t="str">
            <v>PATAGONIA WEISSE BIB 6L NPAL</v>
          </cell>
          <cell r="F1234" t="str">
            <v>PATAGONIA</v>
          </cell>
          <cell r="G1234" t="str">
            <v>PATAGONIA WEISSE</v>
          </cell>
          <cell r="H1234">
            <v>0.06</v>
          </cell>
          <cell r="I1234">
            <v>88689</v>
          </cell>
          <cell r="J1234">
            <v>7891991300667</v>
          </cell>
          <cell r="K1234">
            <v>7891991300667</v>
          </cell>
        </row>
        <row r="1235">
          <cell r="B1235">
            <v>23287</v>
          </cell>
          <cell r="C1235">
            <v>232876</v>
          </cell>
          <cell r="D1235">
            <v>232876</v>
          </cell>
          <cell r="E1235" t="str">
            <v>GOOSE ISLAND MIDWAY NAC BIB 6L NPAL</v>
          </cell>
          <cell r="F1235" t="str">
            <v>GOOSE ISLAND</v>
          </cell>
          <cell r="G1235" t="str">
            <v>GOOSE ISLAND MIDWAY NAC</v>
          </cell>
          <cell r="H1235">
            <v>0.06</v>
          </cell>
          <cell r="I1235">
            <v>89228</v>
          </cell>
          <cell r="J1235">
            <v>7891991301206</v>
          </cell>
          <cell r="K1235">
            <v>7891991301206</v>
          </cell>
        </row>
        <row r="1236">
          <cell r="B1236">
            <v>29162</v>
          </cell>
          <cell r="C1236">
            <v>291625</v>
          </cell>
          <cell r="D1236">
            <v>288530</v>
          </cell>
          <cell r="E1236" t="str">
            <v>MIKES HARD LEMONADE CAJU N LT 269ML SH C15 NPAL</v>
          </cell>
          <cell r="F1236" t="str">
            <v>MIKES</v>
          </cell>
          <cell r="G1236" t="str">
            <v>MIKES HARD LEMONADE CAJU N</v>
          </cell>
          <cell r="H1236">
            <v>4.0349999999999997E-2</v>
          </cell>
          <cell r="I1236">
            <v>97562</v>
          </cell>
          <cell r="J1236">
            <v>7898605255443</v>
          </cell>
          <cell r="K1236">
            <v>7898605255429</v>
          </cell>
        </row>
        <row r="1237">
          <cell r="B1237">
            <v>29485</v>
          </cell>
          <cell r="C1237">
            <v>294850</v>
          </cell>
          <cell r="D1237">
            <v>294850</v>
          </cell>
          <cell r="E1237" t="str">
            <v>SKOL BEATS CAIPIRINHA LONG NECK 269ML SIX-PACK SH C/4</v>
          </cell>
          <cell r="F1237" t="str">
            <v>SKOL</v>
          </cell>
          <cell r="G1237" t="str">
            <v>SKOL BEATS CAIPIRINHA</v>
          </cell>
          <cell r="H1237">
            <v>6.4560000000000006E-2</v>
          </cell>
          <cell r="I1237">
            <v>98106</v>
          </cell>
          <cell r="J1237">
            <v>7891991304863</v>
          </cell>
          <cell r="K1237">
            <v>7891991304849</v>
          </cell>
        </row>
        <row r="1238">
          <cell r="B1238">
            <v>29703</v>
          </cell>
          <cell r="C1238">
            <v>297036</v>
          </cell>
          <cell r="D1238">
            <v>297036</v>
          </cell>
          <cell r="E1238" t="str">
            <v>BUDWEISER GFA VD 300ML CX C/23</v>
          </cell>
          <cell r="F1238" t="str">
            <v>BUDWEISER</v>
          </cell>
          <cell r="G1238" t="str">
            <v>BUDWEISER</v>
          </cell>
          <cell r="H1238">
            <v>6.9000000000000006E-2</v>
          </cell>
          <cell r="I1238">
            <v>98505</v>
          </cell>
          <cell r="J1238">
            <v>7891991304986</v>
          </cell>
          <cell r="K1238">
            <v>7891991304986</v>
          </cell>
        </row>
        <row r="1239">
          <cell r="B1239">
            <v>29884</v>
          </cell>
          <cell r="C1239">
            <v>298844</v>
          </cell>
          <cell r="D1239">
            <v>298844</v>
          </cell>
          <cell r="E1239" t="str">
            <v>WALS FRESH IPA BARRIL KEG 30L NPAL</v>
          </cell>
          <cell r="F1239" t="str">
            <v>WALS</v>
          </cell>
          <cell r="G1239" t="str">
            <v>WALS FRESH IPA</v>
          </cell>
          <cell r="H1239">
            <v>0.01</v>
          </cell>
          <cell r="I1239">
            <v>98814</v>
          </cell>
          <cell r="J1239">
            <v>7898605255504</v>
          </cell>
          <cell r="K1239">
            <v>7898605255504</v>
          </cell>
        </row>
        <row r="1240">
          <cell r="B1240">
            <v>29890</v>
          </cell>
          <cell r="C1240">
            <v>298901</v>
          </cell>
          <cell r="D1240">
            <v>298901</v>
          </cell>
          <cell r="E1240" t="str">
            <v>WALS DOCE DA MATA BARRIL KEG 30L NPAL</v>
          </cell>
          <cell r="F1240" t="str">
            <v>WALS</v>
          </cell>
          <cell r="G1240" t="str">
            <v>WALS DOCE DA MATA</v>
          </cell>
          <cell r="H1240">
            <v>0.01</v>
          </cell>
          <cell r="I1240">
            <v>98863</v>
          </cell>
          <cell r="J1240">
            <v>7898605255566</v>
          </cell>
          <cell r="K1240">
            <v>7898605255566</v>
          </cell>
        </row>
        <row r="1241">
          <cell r="B1241">
            <v>29906</v>
          </cell>
          <cell r="C1241">
            <v>299065</v>
          </cell>
          <cell r="D1241">
            <v>299065</v>
          </cell>
          <cell r="E1241" t="str">
            <v>SANKOFA LATA 350ML SHRINK C/12</v>
          </cell>
          <cell r="F1241" t="str">
            <v>SANKOFA</v>
          </cell>
          <cell r="G1241" t="str">
            <v>SANKOFA</v>
          </cell>
          <cell r="H1241">
            <v>4.2000000000000003E-2</v>
          </cell>
          <cell r="I1241">
            <v>98849</v>
          </cell>
          <cell r="J1241">
            <v>7891991305105</v>
          </cell>
          <cell r="K1241">
            <v>7891991305099</v>
          </cell>
        </row>
        <row r="1242">
          <cell r="B1242">
            <v>29700</v>
          </cell>
          <cell r="C1242">
            <v>297002</v>
          </cell>
          <cell r="D1242">
            <v>297002</v>
          </cell>
          <cell r="E1242" t="str">
            <v>BUDWEISER 300ML</v>
          </cell>
          <cell r="F1242" t="str">
            <v>BUDWEISER</v>
          </cell>
          <cell r="G1242" t="str">
            <v>BUDWEISER</v>
          </cell>
          <cell r="H1242">
            <v>3.5999999999999997E-2</v>
          </cell>
          <cell r="I1242">
            <v>98504</v>
          </cell>
          <cell r="J1242">
            <v>7891991304986</v>
          </cell>
          <cell r="K1242">
            <v>7891991304986</v>
          </cell>
        </row>
        <row r="1243">
          <cell r="B1243">
            <v>29476</v>
          </cell>
          <cell r="C1243">
            <v>294769</v>
          </cell>
          <cell r="D1243">
            <v>294769</v>
          </cell>
          <cell r="E1243" t="str">
            <v>ANTARCTICA SUBZERO SILVER 600ML</v>
          </cell>
          <cell r="F1243" t="str">
            <v>ANTARCTICA</v>
          </cell>
          <cell r="G1243" t="str">
            <v>ANTARCTICA SUBZERO SILVER</v>
          </cell>
          <cell r="H1243">
            <v>7.1999999999999995E-2</v>
          </cell>
          <cell r="I1243">
            <v>98031</v>
          </cell>
          <cell r="J1243">
            <v>7891991304825</v>
          </cell>
          <cell r="K1243">
            <v>7891991304825</v>
          </cell>
        </row>
        <row r="1244">
          <cell r="B1244">
            <v>29166</v>
          </cell>
          <cell r="C1244">
            <v>291666</v>
          </cell>
          <cell r="D1244">
            <v>291666</v>
          </cell>
          <cell r="E1244" t="str">
            <v>BLASFEMIA ROSE N LT 220ML CX C/6</v>
          </cell>
          <cell r="F1244" t="str">
            <v>BLASFEMIA</v>
          </cell>
          <cell r="G1244" t="str">
            <v>BLASFEMIA ROSE N</v>
          </cell>
          <cell r="H1244">
            <v>1.32E-2</v>
          </cell>
          <cell r="I1244">
            <v>97567</v>
          </cell>
          <cell r="J1244">
            <v>7891991304702</v>
          </cell>
          <cell r="K1244">
            <v>7891991304696</v>
          </cell>
        </row>
        <row r="1245">
          <cell r="B1245">
            <v>29168</v>
          </cell>
          <cell r="C1245">
            <v>291682</v>
          </cell>
          <cell r="D1245">
            <v>291682</v>
          </cell>
          <cell r="E1245" t="str">
            <v>BLASFEMIA BRANCO N LT 220ML CX C/6</v>
          </cell>
          <cell r="F1245" t="str">
            <v>BLASFEMIA</v>
          </cell>
          <cell r="G1245" t="str">
            <v>BLASFEMIA BRANCO N</v>
          </cell>
          <cell r="H1245">
            <v>1.32E-2</v>
          </cell>
          <cell r="I1245">
            <v>97569</v>
          </cell>
          <cell r="J1245">
            <v>7891991304726</v>
          </cell>
          <cell r="K1245">
            <v>7891991304719</v>
          </cell>
        </row>
        <row r="1246">
          <cell r="B1246">
            <v>29050</v>
          </cell>
          <cell r="C1246">
            <v>290502</v>
          </cell>
          <cell r="D1246">
            <v>290502</v>
          </cell>
          <cell r="E1246" t="str">
            <v>VINHO DO ZE TINTO GFA OW 750ML CX C/6 NP</v>
          </cell>
          <cell r="F1246" t="str">
            <v>VINHO DO ZÃ</v>
          </cell>
          <cell r="G1246" t="str">
            <v>VINHO DO ZE TINTO</v>
          </cell>
          <cell r="H1246">
            <v>4.4999999999999998E-2</v>
          </cell>
          <cell r="I1246">
            <v>97474</v>
          </cell>
          <cell r="J1246">
            <v>17896756805910</v>
          </cell>
          <cell r="K1246">
            <v>7896756805913</v>
          </cell>
        </row>
        <row r="1247">
          <cell r="B1247">
            <v>29060</v>
          </cell>
          <cell r="C1247">
            <v>290601</v>
          </cell>
          <cell r="D1247">
            <v>290601</v>
          </cell>
          <cell r="E1247" t="str">
            <v>VINHO DO ZE BRANCO GFA OW 750ML CX C/6 NP</v>
          </cell>
          <cell r="F1247" t="str">
            <v>VINHO DO ZÃ</v>
          </cell>
          <cell r="G1247" t="str">
            <v>VINHO DO ZE BRANCO</v>
          </cell>
          <cell r="H1247">
            <v>4.4999999999999998E-2</v>
          </cell>
          <cell r="I1247">
            <v>97475</v>
          </cell>
          <cell r="J1247">
            <v>17896756805934</v>
          </cell>
          <cell r="K1247">
            <v>7896756805937</v>
          </cell>
        </row>
        <row r="1248">
          <cell r="B1248">
            <v>29079</v>
          </cell>
          <cell r="C1248">
            <v>290791</v>
          </cell>
          <cell r="D1248">
            <v>290791</v>
          </cell>
          <cell r="E1248" t="str">
            <v>VINHO DO ZE ROSE GFA OW 750ML CX C/6 NP</v>
          </cell>
          <cell r="F1248" t="str">
            <v>VINHO DO ZÃ</v>
          </cell>
          <cell r="G1248" t="str">
            <v>VINHO DO ZE ROSE</v>
          </cell>
          <cell r="H1248">
            <v>4.4999999999999998E-2</v>
          </cell>
          <cell r="I1248">
            <v>97481</v>
          </cell>
          <cell r="J1248">
            <v>17896756805927</v>
          </cell>
          <cell r="K1248">
            <v>7896756805920</v>
          </cell>
        </row>
        <row r="1249">
          <cell r="B1249">
            <v>30008</v>
          </cell>
          <cell r="C1249">
            <v>300087</v>
          </cell>
          <cell r="D1249">
            <v>300087</v>
          </cell>
          <cell r="E1249" t="str">
            <v>WALS VERDEMAR ONE WAY 600ML CX C/12 ARTE</v>
          </cell>
          <cell r="F1249" t="str">
            <v>WALS</v>
          </cell>
          <cell r="G1249" t="str">
            <v>WALS VERDEMAR</v>
          </cell>
          <cell r="H1249">
            <v>7.1999999999999995E-2</v>
          </cell>
          <cell r="I1249">
            <v>99110</v>
          </cell>
          <cell r="J1249">
            <v>7898605255580</v>
          </cell>
          <cell r="K1249">
            <v>7898605255573</v>
          </cell>
        </row>
        <row r="1250">
          <cell r="B1250">
            <v>23192</v>
          </cell>
          <cell r="C1250">
            <v>231928</v>
          </cell>
          <cell r="D1250">
            <v>231928</v>
          </cell>
          <cell r="E1250" t="str">
            <v>BEATS MOJITO LT 269ML SH C15 NPAL</v>
          </cell>
          <cell r="F1250" t="str">
            <v>SKOL</v>
          </cell>
          <cell r="G1250" t="str">
            <v>BEATS MOJITO</v>
          </cell>
          <cell r="H1250">
            <v>4.0349999999999997E-2</v>
          </cell>
          <cell r="I1250">
            <v>88947</v>
          </cell>
          <cell r="J1250">
            <v>7891991300872</v>
          </cell>
          <cell r="K1250">
            <v>7891991300865</v>
          </cell>
        </row>
        <row r="1251">
          <cell r="B1251">
            <v>28668</v>
          </cell>
          <cell r="C1251">
            <v>286682</v>
          </cell>
          <cell r="D1251">
            <v>286682</v>
          </cell>
          <cell r="E1251" t="str">
            <v>HOCUS POCUS CHOPP ORANGE SUNSHINE BIB 6L NPAL</v>
          </cell>
          <cell r="F1251" t="str">
            <v>HOCUS POCUS PRO</v>
          </cell>
          <cell r="G1251" t="str">
            <v>HOCUS POCUS CHOPP ORANGE SUNSHINE</v>
          </cell>
          <cell r="H1251">
            <v>0.06</v>
          </cell>
          <cell r="I1251">
            <v>97101</v>
          </cell>
          <cell r="J1251">
            <v>7898605255399</v>
          </cell>
          <cell r="K1251">
            <v>7898605255399</v>
          </cell>
        </row>
        <row r="1252">
          <cell r="B1252">
            <v>21096</v>
          </cell>
          <cell r="C1252">
            <v>210963</v>
          </cell>
          <cell r="D1252">
            <v>205294</v>
          </cell>
          <cell r="E1252" t="str">
            <v>BUDWEISER BARRIL KEG 50L NPAL CERV.PILSEN</v>
          </cell>
          <cell r="F1252" t="str">
            <v>BUDWEISER</v>
          </cell>
          <cell r="G1252" t="str">
            <v>BUDWEISER</v>
          </cell>
          <cell r="H1252">
            <v>0.01</v>
          </cell>
          <cell r="I1252">
            <v>80824</v>
          </cell>
          <cell r="J1252">
            <v>7891991296434</v>
          </cell>
          <cell r="K1252">
            <v>7891991296434</v>
          </cell>
        </row>
        <row r="1253">
          <cell r="B1253">
            <v>22607</v>
          </cell>
          <cell r="C1253">
            <v>226076</v>
          </cell>
          <cell r="D1253">
            <v>226076</v>
          </cell>
          <cell r="E1253" t="str">
            <v>MICHELOB ULTRA N LONG NECK 330ML SIX-PACK BASKET CX C/4</v>
          </cell>
          <cell r="F1253" t="str">
            <v>MICHELOB</v>
          </cell>
          <cell r="G1253" t="str">
            <v>MICHELOB ULTRA N</v>
          </cell>
          <cell r="H1253">
            <v>7.9200000000000007E-2</v>
          </cell>
          <cell r="I1253">
            <v>87297</v>
          </cell>
          <cell r="J1253">
            <v>7891991299633</v>
          </cell>
          <cell r="K1253">
            <v>7891991299619</v>
          </cell>
        </row>
        <row r="1254">
          <cell r="B1254">
            <v>30103</v>
          </cell>
          <cell r="C1254">
            <v>301036</v>
          </cell>
          <cell r="D1254">
            <v>301036</v>
          </cell>
          <cell r="E1254" t="str">
            <v>BRAHMA DUPLO MALTE TRIGO LT SLEEK 350ML SH C 12</v>
          </cell>
          <cell r="F1254" t="str">
            <v>BRAHMA</v>
          </cell>
          <cell r="G1254" t="str">
            <v>BRAHMA DUPLO MALTE TRIGO</v>
          </cell>
          <cell r="H1254">
            <v>4.2000000000000003E-2</v>
          </cell>
          <cell r="I1254">
            <v>99347</v>
          </cell>
          <cell r="J1254">
            <v>7891991305167</v>
          </cell>
          <cell r="K1254">
            <v>7891991305150</v>
          </cell>
        </row>
        <row r="1255">
          <cell r="B1255">
            <v>31051</v>
          </cell>
          <cell r="C1255">
            <v>310516</v>
          </cell>
          <cell r="D1255">
            <v>310516</v>
          </cell>
          <cell r="E1255" t="str">
            <v>BRAHMA DUPLO MALTE TOSTADA LT SLEEK 350ML SH C 12</v>
          </cell>
          <cell r="F1255" t="str">
            <v>BRAHMA</v>
          </cell>
          <cell r="G1255" t="str">
            <v>BRAHMA DUPLO MALTE TOSTADA</v>
          </cell>
          <cell r="H1255">
            <v>4.2000000000000003E-2</v>
          </cell>
          <cell r="I1255">
            <v>100010</v>
          </cell>
          <cell r="J1255">
            <v>7891991305525</v>
          </cell>
          <cell r="K1255">
            <v>7891991305518</v>
          </cell>
        </row>
        <row r="1256">
          <cell r="B1256">
            <v>22247</v>
          </cell>
          <cell r="C1256">
            <v>222471</v>
          </cell>
          <cell r="D1256">
            <v>222471</v>
          </cell>
          <cell r="E1256" t="str">
            <v>COLORADO SESSION IPA LT SLEEK 350ML C 8 CX CARTAO</v>
          </cell>
          <cell r="F1256" t="str">
            <v>COLORADO</v>
          </cell>
          <cell r="G1256" t="str">
            <v>COLORADO SESSION IPA</v>
          </cell>
          <cell r="H1256">
            <v>2.8000000000000001E-2</v>
          </cell>
          <cell r="I1256">
            <v>85769</v>
          </cell>
          <cell r="J1256">
            <v>17898605254306</v>
          </cell>
          <cell r="K1256">
            <v>7898605254309</v>
          </cell>
        </row>
        <row r="1257">
          <cell r="B1257">
            <v>29991</v>
          </cell>
          <cell r="C1257">
            <v>299917</v>
          </cell>
          <cell r="D1257">
            <v>232710</v>
          </cell>
          <cell r="E1257" t="str">
            <v>SKOL BEATS SENSES LONG NECK 269ML SIX-PACK SH C/2</v>
          </cell>
          <cell r="F1257" t="str">
            <v>SKOL</v>
          </cell>
          <cell r="G1257" t="str">
            <v>SKOL BEATS SENSES</v>
          </cell>
          <cell r="H1257">
            <v>3.2280000000000003E-2</v>
          </cell>
          <cell r="I1257">
            <v>99058</v>
          </cell>
          <cell r="J1257">
            <v>7891991305129</v>
          </cell>
          <cell r="K1257">
            <v>7891991301138</v>
          </cell>
        </row>
        <row r="1258">
          <cell r="B1258">
            <v>29974</v>
          </cell>
          <cell r="C1258">
            <v>299743</v>
          </cell>
          <cell r="D1258">
            <v>232694</v>
          </cell>
          <cell r="E1258" t="str">
            <v>SKOL BEATS GT LONG NECK 269ML SIX-PACK SH C/2</v>
          </cell>
          <cell r="F1258" t="str">
            <v>SKOL</v>
          </cell>
          <cell r="G1258" t="str">
            <v>SKOL BEATS GT</v>
          </cell>
          <cell r="H1258">
            <v>3.2280000000000003E-2</v>
          </cell>
          <cell r="I1258">
            <v>99053</v>
          </cell>
          <cell r="J1258">
            <v>7891991305112</v>
          </cell>
          <cell r="K1258">
            <v>7891991301114</v>
          </cell>
        </row>
        <row r="1259">
          <cell r="B1259">
            <v>31075</v>
          </cell>
          <cell r="C1259">
            <v>310755</v>
          </cell>
          <cell r="D1259">
            <v>310755</v>
          </cell>
          <cell r="E1259" t="str">
            <v>BRAHMA DUPLO MALTE BLACK LT SLEEK 350ML SH C 12</v>
          </cell>
          <cell r="F1259" t="str">
            <v>BRAHMA</v>
          </cell>
          <cell r="G1259" t="str">
            <v>BRAHMA DUPLO MALTE BLACK</v>
          </cell>
          <cell r="H1259">
            <v>4.2000000000000003E-2</v>
          </cell>
          <cell r="I1259">
            <v>100113</v>
          </cell>
          <cell r="J1259">
            <v>7891991305501</v>
          </cell>
          <cell r="K1259">
            <v>7891991303880</v>
          </cell>
        </row>
        <row r="1260">
          <cell r="B1260">
            <v>29580</v>
          </cell>
          <cell r="C1260">
            <v>295808</v>
          </cell>
          <cell r="D1260">
            <v>295808</v>
          </cell>
          <cell r="E1260" t="str">
            <v>STELLA ARTOIS PURE GOLD LONG NECK 330ML SP SH C/4</v>
          </cell>
          <cell r="F1260" t="str">
            <v>STELLA ARTOIS</v>
          </cell>
          <cell r="G1260" t="str">
            <v>STELLA ARTOIS PURE GOLD</v>
          </cell>
          <cell r="H1260">
            <v>7.9200000000000007E-2</v>
          </cell>
          <cell r="I1260">
            <v>98209</v>
          </cell>
          <cell r="J1260">
            <v>7891991304894</v>
          </cell>
          <cell r="K1260">
            <v>7891991304870</v>
          </cell>
        </row>
        <row r="1261">
          <cell r="B1261">
            <v>31783</v>
          </cell>
          <cell r="C1261">
            <v>317834</v>
          </cell>
          <cell r="D1261">
            <v>317834</v>
          </cell>
          <cell r="E1261" t="str">
            <v>NOVECENTO VINHO ARGENTINO BLEND DE BLANC GARRAFA VD 750 ML C</v>
          </cell>
          <cell r="F1261" t="str">
            <v>DANTE ROBINO</v>
          </cell>
          <cell r="G1261" t="str">
            <v>NOVECENTO VINHO ARGENTINO BLEND DE BLANC</v>
          </cell>
          <cell r="H1261">
            <v>4.4999999999999998E-2</v>
          </cell>
          <cell r="I1261">
            <v>7554938</v>
          </cell>
          <cell r="J1261">
            <v>7790717153818</v>
          </cell>
          <cell r="K1261">
            <v>7790717153771</v>
          </cell>
        </row>
        <row r="1262">
          <cell r="B1262">
            <v>31775</v>
          </cell>
          <cell r="C1262">
            <v>317750</v>
          </cell>
          <cell r="D1262">
            <v>317750</v>
          </cell>
          <cell r="E1262" t="str">
            <v>DANTE ROBINO BONARDA GARRAFA VD 750 ML CX 6</v>
          </cell>
          <cell r="F1262" t="str">
            <v>DANTE ROBINO</v>
          </cell>
          <cell r="G1262" t="str">
            <v>DANTE ROBINO BONARDA</v>
          </cell>
          <cell r="H1262">
            <v>4.4999999999999998E-2</v>
          </cell>
          <cell r="I1262">
            <v>7554933</v>
          </cell>
          <cell r="J1262">
            <v>7790717151098</v>
          </cell>
          <cell r="K1262">
            <v>7790717151081</v>
          </cell>
        </row>
        <row r="1263">
          <cell r="B1263">
            <v>31781</v>
          </cell>
          <cell r="C1263">
            <v>317818</v>
          </cell>
          <cell r="D1263">
            <v>317818</v>
          </cell>
          <cell r="E1263" t="str">
            <v>DANTE ROBINO WHITE BLEND GARRAFA VD 750 ML CX 6</v>
          </cell>
          <cell r="F1263" t="str">
            <v>DANTE ROBINO</v>
          </cell>
          <cell r="G1263" t="str">
            <v>DANTE ROBINO WHITE BLEND</v>
          </cell>
          <cell r="H1263">
            <v>4.4999999999999998E-2</v>
          </cell>
          <cell r="I1263">
            <v>7554937</v>
          </cell>
          <cell r="J1263">
            <v>7790717153894</v>
          </cell>
          <cell r="K1263">
            <v>7790717151104</v>
          </cell>
        </row>
        <row r="1264">
          <cell r="B1264">
            <v>31771</v>
          </cell>
          <cell r="C1264">
            <v>317719</v>
          </cell>
          <cell r="D1264">
            <v>317719</v>
          </cell>
          <cell r="E1264" t="str">
            <v>DANTE ROBINO LEGADO BLEND DE BLANCAS GARRAFA VD 750 ML CX 6</v>
          </cell>
          <cell r="F1264" t="str">
            <v>DANTE ROBINO</v>
          </cell>
          <cell r="G1264" t="str">
            <v>DANTE ROBINO LEGADO BLEND DE BLANCAS</v>
          </cell>
          <cell r="H1264">
            <v>4.4999999999999998E-2</v>
          </cell>
          <cell r="I1264">
            <v>7554931</v>
          </cell>
          <cell r="J1264">
            <v>7790717153887</v>
          </cell>
          <cell r="K1264">
            <v>7790717153856</v>
          </cell>
        </row>
        <row r="1265">
          <cell r="B1265">
            <v>31785</v>
          </cell>
          <cell r="C1265">
            <v>317859</v>
          </cell>
          <cell r="D1265">
            <v>317859</v>
          </cell>
          <cell r="E1265" t="str">
            <v>DANTE ROBINO LEGADO CABERNET SAUVIGNON GARRAFA VD 750 ML CX</v>
          </cell>
          <cell r="F1265" t="str">
            <v>DANTE ROBINO</v>
          </cell>
          <cell r="G1265" t="str">
            <v>DANTE ROBINO LEGADO CABERNET SAUVIGNON</v>
          </cell>
          <cell r="H1265">
            <v>4.4999999999999998E-2</v>
          </cell>
          <cell r="I1265">
            <v>7554934</v>
          </cell>
          <cell r="J1265">
            <v>7790717153870</v>
          </cell>
          <cell r="K1265">
            <v>7790717153863</v>
          </cell>
        </row>
        <row r="1266">
          <cell r="B1266">
            <v>31777</v>
          </cell>
          <cell r="C1266">
            <v>317776</v>
          </cell>
          <cell r="D1266">
            <v>317776</v>
          </cell>
          <cell r="E1266" t="str">
            <v>DANTE ROBINO LEGADO BONARDA GARRAFA VD 750 ML CX 6</v>
          </cell>
          <cell r="F1266" t="str">
            <v>DANTE ROBINO</v>
          </cell>
          <cell r="G1266" t="str">
            <v>DANTE ROBINO LEGADO BONARDA</v>
          </cell>
          <cell r="H1266">
            <v>4.4999999999999998E-2</v>
          </cell>
          <cell r="I1266">
            <v>7554935</v>
          </cell>
          <cell r="J1266">
            <v>7790717001225</v>
          </cell>
          <cell r="K1266">
            <v>7790717001218</v>
          </cell>
        </row>
        <row r="1267">
          <cell r="B1267">
            <v>31779</v>
          </cell>
          <cell r="C1267">
            <v>317792</v>
          </cell>
          <cell r="D1267">
            <v>317792</v>
          </cell>
          <cell r="E1267" t="str">
            <v>DANTE ROBINO LEGADO MALBEC GARRAFA VD 750 ML CX 6</v>
          </cell>
          <cell r="F1267" t="str">
            <v>DANTE ROBINO</v>
          </cell>
          <cell r="G1267" t="str">
            <v>DANTE ROBINO LEGADO MALBEC</v>
          </cell>
          <cell r="H1267">
            <v>4.4999999999999998E-2</v>
          </cell>
          <cell r="I1267">
            <v>7554936</v>
          </cell>
          <cell r="J1267">
            <v>7790717000747</v>
          </cell>
          <cell r="K1267">
            <v>7790717000730</v>
          </cell>
        </row>
        <row r="1268">
          <cell r="B1268">
            <v>31817</v>
          </cell>
          <cell r="C1268">
            <v>318170</v>
          </cell>
          <cell r="D1268">
            <v>318170</v>
          </cell>
          <cell r="E1268" t="str">
            <v>GRAN DANTE NATURE GFA VD 750ML CX/3</v>
          </cell>
          <cell r="F1268" t="str">
            <v>DANTE ROBINO</v>
          </cell>
          <cell r="G1268" t="str">
            <v>GRAN DANTE NATURE</v>
          </cell>
          <cell r="H1268">
            <v>2.2499999999999999E-2</v>
          </cell>
          <cell r="I1268">
            <v>7555092</v>
          </cell>
          <cell r="J1268">
            <v>7790717153351</v>
          </cell>
          <cell r="K1268">
            <v>7790717000907</v>
          </cell>
        </row>
        <row r="1269">
          <cell r="B1269">
            <v>30718</v>
          </cell>
          <cell r="C1269">
            <v>307181</v>
          </cell>
          <cell r="D1269">
            <v>307181</v>
          </cell>
          <cell r="E1269" t="str">
            <v>DANTE ROBINO BONARDA GFA VD 750 ML</v>
          </cell>
          <cell r="F1269" t="str">
            <v>DANTE ROBINO</v>
          </cell>
          <cell r="G1269" t="str">
            <v>DANTE ROBINO BONARDA</v>
          </cell>
          <cell r="H1269">
            <v>7.4999999999999997E-3</v>
          </cell>
          <cell r="I1269">
            <v>7554135</v>
          </cell>
          <cell r="J1269">
            <v>7790717151081</v>
          </cell>
          <cell r="K1269">
            <v>7790717151081</v>
          </cell>
        </row>
        <row r="1270">
          <cell r="B1270">
            <v>30720</v>
          </cell>
          <cell r="C1270">
            <v>307207</v>
          </cell>
          <cell r="D1270">
            <v>307207</v>
          </cell>
          <cell r="E1270" t="str">
            <v>DANTE ROBINO WHITE BLEND GFA VD 750 ML</v>
          </cell>
          <cell r="F1270" t="str">
            <v>DANTE ROBINO</v>
          </cell>
          <cell r="G1270" t="str">
            <v>DANTE ROBINO WHITE BLEND</v>
          </cell>
          <cell r="H1270">
            <v>7.4999999999999997E-3</v>
          </cell>
          <cell r="I1270">
            <v>7554137</v>
          </cell>
          <cell r="J1270">
            <v>7790717151104</v>
          </cell>
          <cell r="K1270">
            <v>7790717151104</v>
          </cell>
        </row>
        <row r="1271">
          <cell r="B1271">
            <v>30721</v>
          </cell>
          <cell r="C1271">
            <v>307215</v>
          </cell>
          <cell r="D1271">
            <v>307215</v>
          </cell>
          <cell r="E1271" t="str">
            <v>DANTE ROBINO LEGADO BLEND DE BLANCAS GFA VD 750 ML</v>
          </cell>
          <cell r="F1271" t="str">
            <v>DANTE ROBINO</v>
          </cell>
          <cell r="G1271" t="str">
            <v>DANTE ROBINO LEGADO BLEND DE BLANCAS</v>
          </cell>
          <cell r="H1271">
            <v>7.4999999999999997E-3</v>
          </cell>
          <cell r="I1271">
            <v>7554198</v>
          </cell>
          <cell r="J1271">
            <v>7790717153856</v>
          </cell>
          <cell r="K1271">
            <v>7790717153856</v>
          </cell>
        </row>
        <row r="1272">
          <cell r="B1272">
            <v>30722</v>
          </cell>
          <cell r="C1272">
            <v>307223</v>
          </cell>
          <cell r="D1272">
            <v>307223</v>
          </cell>
          <cell r="E1272" t="str">
            <v>DANTE ROBINO LEGADO CABERNET SAUVIGNON GFA VD 750 ML</v>
          </cell>
          <cell r="F1272" t="str">
            <v>DANTE ROBINO</v>
          </cell>
          <cell r="G1272" t="str">
            <v>DANTE ROBINO LEGADO CABERNET SAUVIGNON</v>
          </cell>
          <cell r="H1272">
            <v>7.4999999999999997E-3</v>
          </cell>
          <cell r="I1272">
            <v>7554199</v>
          </cell>
          <cell r="J1272">
            <v>7790717153863</v>
          </cell>
          <cell r="K1272">
            <v>7790717153863</v>
          </cell>
        </row>
        <row r="1273">
          <cell r="B1273">
            <v>30723</v>
          </cell>
          <cell r="C1273">
            <v>307231</v>
          </cell>
          <cell r="D1273">
            <v>307231</v>
          </cell>
          <cell r="E1273" t="str">
            <v>DANTE ROBINO LEGADO BONARDA GFA VD 750 ML</v>
          </cell>
          <cell r="F1273" t="str">
            <v>DANTE ROBINO</v>
          </cell>
          <cell r="G1273" t="str">
            <v>DANTE ROBINO LEGADO BONARDA</v>
          </cell>
          <cell r="H1273">
            <v>7.4999999999999997E-3</v>
          </cell>
          <cell r="I1273">
            <v>7554059</v>
          </cell>
          <cell r="J1273">
            <v>7790717001218</v>
          </cell>
          <cell r="K1273">
            <v>7790717001218</v>
          </cell>
        </row>
        <row r="1274">
          <cell r="B1274">
            <v>30724</v>
          </cell>
          <cell r="C1274">
            <v>307249</v>
          </cell>
          <cell r="D1274">
            <v>307249</v>
          </cell>
          <cell r="E1274" t="str">
            <v>DANTE ROBINO LEGADO MALBEC GFA VD 750 ML</v>
          </cell>
          <cell r="F1274" t="str">
            <v>DANTE ROBINO</v>
          </cell>
          <cell r="G1274" t="str">
            <v>DANTE ROBINO LEGADO MALBEC</v>
          </cell>
          <cell r="H1274">
            <v>7.4999999999999997E-3</v>
          </cell>
          <cell r="I1274">
            <v>7554160</v>
          </cell>
          <cell r="J1274">
            <v>7790717000730</v>
          </cell>
          <cell r="K1274">
            <v>7790717000730</v>
          </cell>
        </row>
        <row r="1275">
          <cell r="B1275">
            <v>31773</v>
          </cell>
          <cell r="C1275">
            <v>317735</v>
          </cell>
          <cell r="D1275">
            <v>317735</v>
          </cell>
          <cell r="E1275" t="str">
            <v>DANTE ROBINO CABERNET SAUVIGNON GARRAFA VD 750 ML CX 6</v>
          </cell>
          <cell r="F1275" t="str">
            <v>DANTE ROBINO</v>
          </cell>
          <cell r="G1275" t="str">
            <v>DANTE ROBINO CABERNET SAUVIGNON</v>
          </cell>
          <cell r="H1275">
            <v>4.4999999999999998E-2</v>
          </cell>
          <cell r="I1275">
            <v>7554932</v>
          </cell>
          <cell r="J1275">
            <v>0</v>
          </cell>
          <cell r="K1275" t="str">
            <v xml:space="preserve">              </v>
          </cell>
        </row>
        <row r="1276">
          <cell r="B1276">
            <v>26393</v>
          </cell>
          <cell r="C1276">
            <v>263939</v>
          </cell>
          <cell r="D1276">
            <v>263939</v>
          </cell>
          <cell r="E1276" t="str">
            <v>CHOPP BRAHMA LT SLEEK 350ML SH C/12</v>
          </cell>
          <cell r="F1276" t="str">
            <v>BRAHMA</v>
          </cell>
          <cell r="G1276" t="str">
            <v>CHOPP BRAHMA</v>
          </cell>
          <cell r="H1276">
            <v>4.2000000000000003E-2</v>
          </cell>
          <cell r="I1276">
            <v>93750</v>
          </cell>
          <cell r="J1276">
            <v>7891991303415</v>
          </cell>
          <cell r="K1276">
            <v>7891991303408</v>
          </cell>
        </row>
        <row r="1277">
          <cell r="B1277">
            <v>20708</v>
          </cell>
          <cell r="C1277">
            <v>207084</v>
          </cell>
          <cell r="D1277">
            <v>207084</v>
          </cell>
          <cell r="E1277" t="str">
            <v>WALS CAFE DO SUL ONE WAY 600ML CX C/12 ARTE</v>
          </cell>
          <cell r="F1277" t="str">
            <v>WALS</v>
          </cell>
          <cell r="G1277" t="str">
            <v>WALS CAFE DO SUL</v>
          </cell>
          <cell r="H1277">
            <v>7.1999999999999995E-2</v>
          </cell>
          <cell r="I1277">
            <v>78869</v>
          </cell>
          <cell r="J1277">
            <v>17898605253248</v>
          </cell>
          <cell r="K1277">
            <v>7898605253241</v>
          </cell>
        </row>
        <row r="1278">
          <cell r="B1278">
            <v>29676</v>
          </cell>
          <cell r="C1278">
            <v>296764</v>
          </cell>
          <cell r="D1278">
            <v>296764</v>
          </cell>
          <cell r="E1278" t="str">
            <v>WALS LAGOINHA LATA 473ML CX C/6 NP</v>
          </cell>
          <cell r="F1278" t="str">
            <v>WALS</v>
          </cell>
          <cell r="G1278" t="str">
            <v>WALS LAGOINHA</v>
          </cell>
          <cell r="H1278">
            <v>2.8379999999999999E-2</v>
          </cell>
          <cell r="I1278">
            <v>98448</v>
          </cell>
          <cell r="J1278">
            <v>7898605255481</v>
          </cell>
          <cell r="K1278">
            <v>7898605255474</v>
          </cell>
        </row>
        <row r="1279">
          <cell r="B1279">
            <v>22618</v>
          </cell>
          <cell r="C1279">
            <v>226183</v>
          </cell>
          <cell r="D1279">
            <v>16972</v>
          </cell>
          <cell r="E1279" t="str">
            <v>BRAHMA CHOPP ONE WAY 1L GRFE CX C/12</v>
          </cell>
          <cell r="F1279" t="str">
            <v>BRAHMA</v>
          </cell>
          <cell r="G1279" t="str">
            <v>BRAHMA CHOPP</v>
          </cell>
          <cell r="H1279">
            <v>0.12</v>
          </cell>
          <cell r="I1279">
            <v>87472</v>
          </cell>
          <cell r="J1279">
            <v>7891991299985</v>
          </cell>
          <cell r="K1279">
            <v>7891149103041</v>
          </cell>
        </row>
        <row r="1280">
          <cell r="B1280">
            <v>27050</v>
          </cell>
          <cell r="C1280">
            <v>270504</v>
          </cell>
          <cell r="D1280">
            <v>270504</v>
          </cell>
          <cell r="E1280" t="str">
            <v>BECKS N LT 269ML CX CARTAO C/8 NPAL</v>
          </cell>
          <cell r="F1280" t="str">
            <v>BECK'S</v>
          </cell>
          <cell r="G1280" t="str">
            <v>BECKS N</v>
          </cell>
          <cell r="H1280">
            <v>2.1520000000000001E-2</v>
          </cell>
          <cell r="I1280">
            <v>94908</v>
          </cell>
          <cell r="J1280">
            <v>7891991303958</v>
          </cell>
          <cell r="K1280">
            <v>7891991303941</v>
          </cell>
        </row>
        <row r="1281">
          <cell r="B1281">
            <v>31099</v>
          </cell>
          <cell r="C1281">
            <v>310995</v>
          </cell>
          <cell r="D1281">
            <v>310995</v>
          </cell>
          <cell r="E1281" t="str">
            <v>QUILMES N LATA 350ML SHRINK C/12  DECORADO</v>
          </cell>
          <cell r="F1281" t="str">
            <v>QUILMES</v>
          </cell>
          <cell r="G1281" t="str">
            <v>QUILMES N</v>
          </cell>
          <cell r="H1281">
            <v>4.2000000000000003E-2</v>
          </cell>
          <cell r="I1281">
            <v>100176</v>
          </cell>
          <cell r="J1281">
            <v>7891991305556</v>
          </cell>
          <cell r="K1281">
            <v>7891991305549</v>
          </cell>
        </row>
        <row r="1282">
          <cell r="B1282">
            <v>31101</v>
          </cell>
          <cell r="C1282">
            <v>311019</v>
          </cell>
          <cell r="D1282">
            <v>311019</v>
          </cell>
          <cell r="E1282" t="str">
            <v>QUILMES N LT 269ML SHRINK DECOR C 15</v>
          </cell>
          <cell r="F1282" t="str">
            <v>QUILMES</v>
          </cell>
          <cell r="G1282" t="str">
            <v>QUILMES N</v>
          </cell>
          <cell r="H1282">
            <v>4.0349999999999997E-2</v>
          </cell>
          <cell r="I1282">
            <v>100177</v>
          </cell>
          <cell r="J1282">
            <v>7891991305570</v>
          </cell>
          <cell r="K1282">
            <v>7891991305563</v>
          </cell>
        </row>
        <row r="1283">
          <cell r="B1283">
            <v>31795</v>
          </cell>
          <cell r="C1283">
            <v>317958</v>
          </cell>
          <cell r="D1283">
            <v>317958</v>
          </cell>
          <cell r="E1283" t="str">
            <v>BRUTAL FRUIT LONG NECK 275ML CX C12</v>
          </cell>
          <cell r="F1283" t="str">
            <v>BRUTAL FRUIT</v>
          </cell>
          <cell r="G1283" t="str">
            <v>BRUTAL FRUIT</v>
          </cell>
          <cell r="H1283">
            <v>3.3000000000000002E-2</v>
          </cell>
          <cell r="I1283">
            <v>101350</v>
          </cell>
          <cell r="J1283">
            <v>7898605255696</v>
          </cell>
          <cell r="K1283">
            <v>7898605255689</v>
          </cell>
        </row>
        <row r="1284">
          <cell r="B1284">
            <v>31726</v>
          </cell>
          <cell r="C1284">
            <v>317263</v>
          </cell>
          <cell r="D1284">
            <v>317263</v>
          </cell>
          <cell r="E1284" t="str">
            <v>BUDWEISER ONE WAY 300 ML CX C24</v>
          </cell>
          <cell r="F1284" t="str">
            <v>BUDWEISER</v>
          </cell>
          <cell r="G1284" t="str">
            <v>BUDWEISER</v>
          </cell>
          <cell r="H1284">
            <v>7.1999999999999995E-2</v>
          </cell>
          <cell r="I1284">
            <v>101257</v>
          </cell>
          <cell r="J1284">
            <v>7891991305792</v>
          </cell>
          <cell r="K1284">
            <v>7891991305792</v>
          </cell>
        </row>
        <row r="1285">
          <cell r="B1285">
            <v>31727</v>
          </cell>
          <cell r="C1285">
            <v>317271</v>
          </cell>
          <cell r="D1285">
            <v>317263</v>
          </cell>
          <cell r="E1285" t="str">
            <v>BUDWEISER ONE WAY 300 ML CX C/23</v>
          </cell>
          <cell r="F1285" t="str">
            <v>BUDWEISER</v>
          </cell>
          <cell r="G1285" t="str">
            <v>BUDWEISER</v>
          </cell>
          <cell r="H1285">
            <v>6.9000000000000006E-2</v>
          </cell>
          <cell r="I1285">
            <v>101258</v>
          </cell>
          <cell r="J1285">
            <v>7891991305792</v>
          </cell>
          <cell r="K1285">
            <v>7891991305792</v>
          </cell>
        </row>
        <row r="1286">
          <cell r="B1286">
            <v>31846</v>
          </cell>
          <cell r="C1286">
            <v>318469</v>
          </cell>
          <cell r="D1286">
            <v>188367</v>
          </cell>
          <cell r="E1286" t="str">
            <v>CORONA EXTRA N LONG NECK 330 ML CX C/12</v>
          </cell>
          <cell r="F1286" t="str">
            <v>CORONA</v>
          </cell>
          <cell r="G1286" t="str">
            <v>CORONA EXTRA N</v>
          </cell>
          <cell r="H1286">
            <v>3.9600000000000003E-2</v>
          </cell>
          <cell r="I1286">
            <v>101439</v>
          </cell>
          <cell r="J1286">
            <v>7891991305839</v>
          </cell>
          <cell r="K1286">
            <v>7891149108718</v>
          </cell>
        </row>
        <row r="1287">
          <cell r="B1287">
            <v>31108</v>
          </cell>
          <cell r="C1287">
            <v>311084</v>
          </cell>
          <cell r="D1287">
            <v>311084</v>
          </cell>
          <cell r="E1287" t="str">
            <v>MIKES GUARANA N LONG NECK 275ML SIX PACK SH C/4</v>
          </cell>
          <cell r="F1287" t="str">
            <v>MIKES</v>
          </cell>
          <cell r="G1287" t="str">
            <v>MIKES GUARANA N</v>
          </cell>
          <cell r="H1287">
            <v>6.6000000000000003E-2</v>
          </cell>
          <cell r="I1287">
            <v>100218</v>
          </cell>
          <cell r="J1287">
            <v>7898605255634</v>
          </cell>
          <cell r="K1287">
            <v>7898605255610</v>
          </cell>
        </row>
        <row r="1288">
          <cell r="B1288">
            <v>19607</v>
          </cell>
          <cell r="C1288">
            <v>196071</v>
          </cell>
          <cell r="D1288">
            <v>196071</v>
          </cell>
          <cell r="E1288" t="str">
            <v>HOEGAARDEN WHITE NAC ONE WAY 330ML CX C/12 NPAL</v>
          </cell>
          <cell r="F1288" t="str">
            <v>HOEGAARDEN</v>
          </cell>
          <cell r="G1288" t="str">
            <v>HOEGAARDEN WHITE NAC</v>
          </cell>
          <cell r="H1288">
            <v>3.9600000000000003E-2</v>
          </cell>
          <cell r="I1288">
            <v>75130</v>
          </cell>
          <cell r="J1288">
            <v>7891149109654</v>
          </cell>
          <cell r="K1288">
            <v>7891149108640</v>
          </cell>
        </row>
        <row r="1289">
          <cell r="B1289">
            <v>31856</v>
          </cell>
          <cell r="C1289">
            <v>318568</v>
          </cell>
          <cell r="D1289">
            <v>318568</v>
          </cell>
          <cell r="E1289" t="str">
            <v>CORONA EXTRA N LT 473ML CX CARTAO C/12</v>
          </cell>
          <cell r="F1289" t="str">
            <v>CORONA</v>
          </cell>
          <cell r="G1289" t="str">
            <v>CORONA EXTRA N</v>
          </cell>
          <cell r="H1289">
            <v>5.6759999999999998E-2</v>
          </cell>
          <cell r="I1289">
            <v>101440</v>
          </cell>
          <cell r="J1289">
            <v>7891991305853</v>
          </cell>
          <cell r="K1289">
            <v>7891991305846</v>
          </cell>
        </row>
        <row r="1290">
          <cell r="B1290">
            <v>32346</v>
          </cell>
          <cell r="C1290">
            <v>323469</v>
          </cell>
          <cell r="D1290">
            <v>207035</v>
          </cell>
          <cell r="E1290" t="str">
            <v>CHOPP PATAGONIA NANO BARRIL KEG 50L NPAL</v>
          </cell>
          <cell r="F1290" t="str">
            <v>PATAGONIA</v>
          </cell>
          <cell r="G1290" t="str">
            <v>CHOPP PATAGONIA NANO</v>
          </cell>
          <cell r="H1290">
            <v>0.01</v>
          </cell>
          <cell r="I1290">
            <v>102601</v>
          </cell>
          <cell r="J1290">
            <v>7891991306126</v>
          </cell>
          <cell r="K1290">
            <v>7891991306126</v>
          </cell>
        </row>
        <row r="1291">
          <cell r="B1291">
            <v>32274</v>
          </cell>
          <cell r="C1291">
            <v>322743</v>
          </cell>
          <cell r="D1291">
            <v>198200</v>
          </cell>
          <cell r="E1291" t="str">
            <v>CHOPP COLORADO SESSION IPA BARRIL KEG 50L NPAL</v>
          </cell>
          <cell r="F1291" t="str">
            <v>COLORADO</v>
          </cell>
          <cell r="G1291" t="str">
            <v>CHOPP COLORADO SESSION IPA</v>
          </cell>
          <cell r="H1291">
            <v>0.01</v>
          </cell>
          <cell r="I1291">
            <v>102605</v>
          </cell>
          <cell r="J1291">
            <v>7898605255894</v>
          </cell>
          <cell r="K1291">
            <v>7898605255894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showGridLines="0" tabSelected="1" zoomScale="80" zoomScaleNormal="80" workbookViewId="0">
      <selection activeCell="B4" sqref="B4"/>
    </sheetView>
  </sheetViews>
  <sheetFormatPr defaultColWidth="9.140625" defaultRowHeight="15"/>
  <cols>
    <col min="1" max="1" width="7.28515625" customWidth="1"/>
    <col min="2" max="2" width="63.140625" bestFit="1" customWidth="1"/>
    <col min="3" max="3" width="8.42578125" bestFit="1" customWidth="1"/>
    <col min="4" max="4" width="5" style="11" bestFit="1" customWidth="1"/>
  </cols>
  <sheetData>
    <row r="1" spans="1:6">
      <c r="A1" s="52" t="s">
        <v>110</v>
      </c>
      <c r="B1" s="52" t="s">
        <v>7</v>
      </c>
      <c r="C1" s="52" t="s">
        <v>111</v>
      </c>
      <c r="D1" s="53" t="s">
        <v>9</v>
      </c>
      <c r="E1" s="53" t="s">
        <v>112</v>
      </c>
      <c r="F1" s="53" t="s">
        <v>79</v>
      </c>
    </row>
    <row r="2" spans="1:6">
      <c r="A2" s="54">
        <v>2243</v>
      </c>
      <c r="B2" s="54" t="s">
        <v>34</v>
      </c>
      <c r="C2" s="54">
        <v>18</v>
      </c>
      <c r="D2" s="54" t="s">
        <v>23</v>
      </c>
      <c r="E2" s="55">
        <v>13.597564433892588</v>
      </c>
      <c r="F2" s="55">
        <v>244.75615981006658</v>
      </c>
    </row>
    <row r="3" spans="1:6">
      <c r="A3" s="33">
        <v>2250</v>
      </c>
      <c r="B3" s="33" t="s">
        <v>35</v>
      </c>
      <c r="C3" s="33">
        <v>18</v>
      </c>
      <c r="D3" s="33" t="s">
        <v>23</v>
      </c>
      <c r="E3" s="34">
        <v>13.597564433892588</v>
      </c>
      <c r="F3" s="34">
        <v>244.75615981006658</v>
      </c>
    </row>
    <row r="4" spans="1:6">
      <c r="A4" s="33">
        <v>772</v>
      </c>
      <c r="B4" s="33" t="s">
        <v>36</v>
      </c>
      <c r="C4" s="33">
        <v>18</v>
      </c>
      <c r="D4" s="33" t="s">
        <v>23</v>
      </c>
      <c r="E4" s="34">
        <v>13.597564433892588</v>
      </c>
      <c r="F4" s="34">
        <v>244.75615981006658</v>
      </c>
    </row>
    <row r="5" spans="1:6">
      <c r="A5" s="33">
        <v>9442</v>
      </c>
      <c r="B5" s="33" t="s">
        <v>37</v>
      </c>
      <c r="C5" s="33">
        <v>18</v>
      </c>
      <c r="D5" s="33" t="s">
        <v>23</v>
      </c>
      <c r="E5" s="34">
        <v>13.597564433892588</v>
      </c>
      <c r="F5" s="34">
        <v>244.75615981006658</v>
      </c>
    </row>
    <row r="6" spans="1:6">
      <c r="A6" s="33">
        <v>15190</v>
      </c>
      <c r="B6" s="33" t="s">
        <v>38</v>
      </c>
      <c r="C6" s="33">
        <v>18</v>
      </c>
      <c r="D6" s="33" t="s">
        <v>23</v>
      </c>
      <c r="E6" s="34">
        <v>13.597564433892588</v>
      </c>
      <c r="F6" s="34">
        <v>244.75615981006658</v>
      </c>
    </row>
    <row r="7" spans="1:6">
      <c r="A7" s="33">
        <v>2248</v>
      </c>
      <c r="B7" s="33" t="s">
        <v>39</v>
      </c>
      <c r="C7" s="33">
        <v>18</v>
      </c>
      <c r="D7" s="33" t="s">
        <v>23</v>
      </c>
      <c r="E7" s="34">
        <v>13.597564433892588</v>
      </c>
      <c r="F7" s="34">
        <v>244.75615981006658</v>
      </c>
    </row>
    <row r="8" spans="1:6">
      <c r="A8" s="33">
        <v>7431</v>
      </c>
      <c r="B8" s="33" t="s">
        <v>40</v>
      </c>
      <c r="C8" s="33">
        <v>18</v>
      </c>
      <c r="D8" s="33" t="s">
        <v>23</v>
      </c>
      <c r="E8" s="34">
        <v>13.597564433892588</v>
      </c>
      <c r="F8" s="34">
        <v>244.75615981006658</v>
      </c>
    </row>
    <row r="9" spans="1:6">
      <c r="A9" s="18">
        <v>10389</v>
      </c>
      <c r="B9" s="18" t="s">
        <v>41</v>
      </c>
      <c r="C9" s="18">
        <v>12</v>
      </c>
      <c r="D9" s="18" t="s">
        <v>11</v>
      </c>
      <c r="E9" s="35">
        <v>2.2413825440340949</v>
      </c>
      <c r="F9" s="35">
        <v>26.896590528409138</v>
      </c>
    </row>
    <row r="10" spans="1:6">
      <c r="A10" s="18">
        <v>11368</v>
      </c>
      <c r="B10" s="18" t="s">
        <v>42</v>
      </c>
      <c r="C10" s="18">
        <v>12</v>
      </c>
      <c r="D10" s="18" t="s">
        <v>11</v>
      </c>
      <c r="E10" s="35">
        <v>3.2970014196114428</v>
      </c>
      <c r="F10" s="35">
        <v>39.564017035337315</v>
      </c>
    </row>
    <row r="11" spans="1:6">
      <c r="A11" s="18">
        <v>10539</v>
      </c>
      <c r="B11" s="18" t="s">
        <v>43</v>
      </c>
      <c r="C11" s="18">
        <v>12</v>
      </c>
      <c r="D11" s="18" t="s">
        <v>11</v>
      </c>
      <c r="E11" s="35">
        <v>3.2970014196114428</v>
      </c>
      <c r="F11" s="35">
        <v>39.564017035337315</v>
      </c>
    </row>
    <row r="12" spans="1:6">
      <c r="A12" s="18">
        <v>10644</v>
      </c>
      <c r="B12" s="18" t="s">
        <v>44</v>
      </c>
      <c r="C12" s="18">
        <v>12</v>
      </c>
      <c r="D12" s="18" t="s">
        <v>11</v>
      </c>
      <c r="E12" s="35">
        <v>2.2413825440340949</v>
      </c>
      <c r="F12" s="35">
        <v>26.896590528409138</v>
      </c>
    </row>
    <row r="13" spans="1:6">
      <c r="A13" s="18">
        <v>9084</v>
      </c>
      <c r="B13" s="18" t="s">
        <v>45</v>
      </c>
      <c r="C13" s="18">
        <v>12</v>
      </c>
      <c r="D13" s="18" t="s">
        <v>11</v>
      </c>
      <c r="E13" s="35">
        <v>2.2413825440340949</v>
      </c>
      <c r="F13" s="35">
        <v>26.896590528409138</v>
      </c>
    </row>
    <row r="14" spans="1:6">
      <c r="A14" s="18">
        <v>9734</v>
      </c>
      <c r="B14" s="18" t="s">
        <v>46</v>
      </c>
      <c r="C14" s="18">
        <v>12</v>
      </c>
      <c r="D14" s="18" t="s">
        <v>11</v>
      </c>
      <c r="E14" s="35">
        <v>2.2413825440340949</v>
      </c>
      <c r="F14" s="35">
        <v>26.896590528409138</v>
      </c>
    </row>
    <row r="15" spans="1:6">
      <c r="A15" s="18">
        <v>9085</v>
      </c>
      <c r="B15" s="18" t="s">
        <v>47</v>
      </c>
      <c r="C15" s="18">
        <v>12</v>
      </c>
      <c r="D15" s="18" t="s">
        <v>11</v>
      </c>
      <c r="E15" s="35">
        <v>2.2413825440340949</v>
      </c>
      <c r="F15" s="35">
        <v>26.896590528409138</v>
      </c>
    </row>
    <row r="16" spans="1:6">
      <c r="A16" s="18">
        <v>9737</v>
      </c>
      <c r="B16" s="18" t="s">
        <v>48</v>
      </c>
      <c r="C16" s="18">
        <v>12</v>
      </c>
      <c r="D16" s="18" t="s">
        <v>11</v>
      </c>
      <c r="E16" s="35">
        <v>2.2413825440340949</v>
      </c>
      <c r="F16" s="35">
        <v>26.896590528409138</v>
      </c>
    </row>
    <row r="17" spans="1:6">
      <c r="A17" s="18">
        <v>9099</v>
      </c>
      <c r="B17" s="18" t="s">
        <v>51</v>
      </c>
      <c r="C17" s="18">
        <v>12</v>
      </c>
      <c r="D17" s="18" t="s">
        <v>11</v>
      </c>
      <c r="E17" s="35">
        <v>2.9644091711418668</v>
      </c>
      <c r="F17" s="35">
        <v>35.572910053702401</v>
      </c>
    </row>
    <row r="18" spans="1:6">
      <c r="A18" s="18">
        <v>9102</v>
      </c>
      <c r="B18" s="18" t="s">
        <v>53</v>
      </c>
      <c r="C18" s="18">
        <v>12</v>
      </c>
      <c r="D18" s="18" t="s">
        <v>11</v>
      </c>
      <c r="E18" s="35">
        <v>2.9644091711418668</v>
      </c>
      <c r="F18" s="35">
        <v>35.572910053702401</v>
      </c>
    </row>
    <row r="19" spans="1:6">
      <c r="A19" s="18">
        <v>9104</v>
      </c>
      <c r="B19" s="18" t="s">
        <v>54</v>
      </c>
      <c r="C19" s="18">
        <v>12</v>
      </c>
      <c r="D19" s="18" t="s">
        <v>11</v>
      </c>
      <c r="E19" s="35">
        <v>2.9644091711418668</v>
      </c>
      <c r="F19" s="35">
        <v>35.572910053702401</v>
      </c>
    </row>
    <row r="20" spans="1:6">
      <c r="A20" s="18">
        <v>9096</v>
      </c>
      <c r="B20" s="18" t="s">
        <v>55</v>
      </c>
      <c r="C20" s="18">
        <v>12</v>
      </c>
      <c r="D20" s="18" t="s">
        <v>11</v>
      </c>
      <c r="E20" s="35">
        <v>2.2413825440340949</v>
      </c>
      <c r="F20" s="35">
        <v>26.896590528409138</v>
      </c>
    </row>
    <row r="21" spans="1:6">
      <c r="A21" s="18">
        <v>9093</v>
      </c>
      <c r="B21" s="18" t="s">
        <v>56</v>
      </c>
      <c r="C21" s="18">
        <v>12</v>
      </c>
      <c r="D21" s="18" t="s">
        <v>11</v>
      </c>
      <c r="E21" s="35">
        <v>2.2413825440340949</v>
      </c>
      <c r="F21" s="35">
        <v>26.896590528409138</v>
      </c>
    </row>
    <row r="22" spans="1:6">
      <c r="A22" s="18">
        <v>9097</v>
      </c>
      <c r="B22" s="18" t="s">
        <v>57</v>
      </c>
      <c r="C22" s="18">
        <v>12</v>
      </c>
      <c r="D22" s="18" t="s">
        <v>11</v>
      </c>
      <c r="E22" s="35">
        <v>2.2413825440340949</v>
      </c>
      <c r="F22" s="35">
        <v>26.896590528409138</v>
      </c>
    </row>
    <row r="23" spans="1:6">
      <c r="A23" s="18">
        <v>11250</v>
      </c>
      <c r="B23" s="18" t="s">
        <v>58</v>
      </c>
      <c r="C23" s="18">
        <v>12</v>
      </c>
      <c r="D23" s="18" t="s">
        <v>11</v>
      </c>
      <c r="E23" s="35">
        <v>2.2413825440340949</v>
      </c>
      <c r="F23" s="35">
        <v>26.896590528409138</v>
      </c>
    </row>
    <row r="24" spans="1:6">
      <c r="A24" s="18">
        <v>9274</v>
      </c>
      <c r="B24" s="18" t="s">
        <v>59</v>
      </c>
      <c r="C24" s="18">
        <v>12</v>
      </c>
      <c r="D24" s="18" t="s">
        <v>11</v>
      </c>
      <c r="E24" s="35">
        <v>2.2413825440340949</v>
      </c>
      <c r="F24" s="35">
        <v>26.896590528409138</v>
      </c>
    </row>
    <row r="25" spans="1:6">
      <c r="A25" s="18">
        <v>3713</v>
      </c>
      <c r="B25" s="18" t="s">
        <v>60</v>
      </c>
      <c r="C25" s="18">
        <v>12</v>
      </c>
      <c r="D25" s="18" t="s">
        <v>11</v>
      </c>
      <c r="E25" s="35">
        <v>2.2413825440340949</v>
      </c>
      <c r="F25" s="35">
        <v>26.896590528409138</v>
      </c>
    </row>
    <row r="26" spans="1:6">
      <c r="A26" s="18">
        <v>9088</v>
      </c>
      <c r="B26" s="18" t="s">
        <v>61</v>
      </c>
      <c r="C26" s="18">
        <v>12</v>
      </c>
      <c r="D26" s="18" t="s">
        <v>11</v>
      </c>
      <c r="E26" s="35">
        <v>2.2413825440340949</v>
      </c>
      <c r="F26" s="35">
        <v>26.896590528409138</v>
      </c>
    </row>
    <row r="27" spans="1:6">
      <c r="A27" s="18">
        <v>2686</v>
      </c>
      <c r="B27" s="18" t="s">
        <v>62</v>
      </c>
      <c r="C27" s="18">
        <v>12</v>
      </c>
      <c r="D27" s="18" t="s">
        <v>11</v>
      </c>
      <c r="E27" s="35">
        <v>2.2413825440340949</v>
      </c>
      <c r="F27" s="35">
        <v>26.896590528409138</v>
      </c>
    </row>
    <row r="28" spans="1:6">
      <c r="A28" s="18">
        <v>9087</v>
      </c>
      <c r="B28" s="18" t="s">
        <v>63</v>
      </c>
      <c r="C28" s="18">
        <v>12</v>
      </c>
      <c r="D28" s="18" t="s">
        <v>11</v>
      </c>
      <c r="E28" s="35">
        <v>2.2413825440340949</v>
      </c>
      <c r="F28" s="35">
        <v>26.896590528409138</v>
      </c>
    </row>
    <row r="29" spans="1:6">
      <c r="A29" s="18">
        <v>9738</v>
      </c>
      <c r="B29" s="18" t="s">
        <v>64</v>
      </c>
      <c r="C29" s="18">
        <v>12</v>
      </c>
      <c r="D29" s="18" t="s">
        <v>11</v>
      </c>
      <c r="E29" s="35">
        <v>2.2413825440340949</v>
      </c>
      <c r="F29" s="35">
        <v>26.896590528409138</v>
      </c>
    </row>
    <row r="30" spans="1:6">
      <c r="A30" s="18">
        <v>9089</v>
      </c>
      <c r="B30" s="18" t="s">
        <v>65</v>
      </c>
      <c r="C30" s="18">
        <v>12</v>
      </c>
      <c r="D30" s="18" t="s">
        <v>11</v>
      </c>
      <c r="E30" s="35">
        <v>2.2413825440340949</v>
      </c>
      <c r="F30" s="35">
        <v>26.896590528409138</v>
      </c>
    </row>
    <row r="31" spans="1:6">
      <c r="A31" s="18">
        <v>9739</v>
      </c>
      <c r="B31" s="18" t="s">
        <v>66</v>
      </c>
      <c r="C31" s="18">
        <v>12</v>
      </c>
      <c r="D31" s="18" t="s">
        <v>11</v>
      </c>
      <c r="E31" s="35">
        <v>2.2413825440340949</v>
      </c>
      <c r="F31" s="35">
        <v>26.896590528409138</v>
      </c>
    </row>
    <row r="32" spans="1:6">
      <c r="A32" s="18">
        <v>1164</v>
      </c>
      <c r="B32" s="18" t="s">
        <v>67</v>
      </c>
      <c r="C32" s="18">
        <v>12</v>
      </c>
      <c r="D32" s="18" t="s">
        <v>11</v>
      </c>
      <c r="E32" s="35">
        <v>2.2413825440340949</v>
      </c>
      <c r="F32" s="35">
        <v>26.896590528409138</v>
      </c>
    </row>
    <row r="33" spans="1:6">
      <c r="A33" s="18">
        <v>9091</v>
      </c>
      <c r="B33" s="18" t="s">
        <v>68</v>
      </c>
      <c r="C33" s="18">
        <v>12</v>
      </c>
      <c r="D33" s="18" t="s">
        <v>11</v>
      </c>
      <c r="E33" s="35">
        <v>2.2413825440340949</v>
      </c>
      <c r="F33" s="35">
        <v>26.896590528409138</v>
      </c>
    </row>
    <row r="34" spans="1:6">
      <c r="A34" s="18">
        <v>9740</v>
      </c>
      <c r="B34" s="18" t="s">
        <v>69</v>
      </c>
      <c r="C34" s="18">
        <v>12</v>
      </c>
      <c r="D34" s="18" t="s">
        <v>11</v>
      </c>
      <c r="E34" s="35">
        <v>2.2413825440340949</v>
      </c>
      <c r="F34" s="35">
        <v>26.896590528409138</v>
      </c>
    </row>
    <row r="35" spans="1:6">
      <c r="A35" s="18">
        <v>9092</v>
      </c>
      <c r="B35" s="18" t="s">
        <v>70</v>
      </c>
      <c r="C35" s="18">
        <v>12</v>
      </c>
      <c r="D35" s="18" t="s">
        <v>11</v>
      </c>
      <c r="E35" s="35">
        <v>2.2413825440340949</v>
      </c>
      <c r="F35" s="35">
        <v>26.896590528409138</v>
      </c>
    </row>
    <row r="36" spans="1:6">
      <c r="A36" s="19">
        <v>8791</v>
      </c>
      <c r="B36" s="18" t="s">
        <v>75</v>
      </c>
      <c r="C36" s="19">
        <v>12</v>
      </c>
      <c r="D36" s="21" t="s">
        <v>11</v>
      </c>
      <c r="E36" s="35">
        <v>2.8921065084310893</v>
      </c>
      <c r="F36" s="35">
        <v>34.705278101173072</v>
      </c>
    </row>
    <row r="37" spans="1:6">
      <c r="A37" s="19">
        <v>10032</v>
      </c>
      <c r="B37" s="18" t="s">
        <v>80</v>
      </c>
      <c r="C37" s="19">
        <v>12</v>
      </c>
      <c r="D37" s="21" t="s">
        <v>24</v>
      </c>
      <c r="E37" s="35">
        <v>1.5184107969285738</v>
      </c>
      <c r="F37" s="35">
        <v>18.220929563142885</v>
      </c>
    </row>
    <row r="38" spans="1:6">
      <c r="A38" s="19">
        <v>15174</v>
      </c>
      <c r="B38" s="18" t="s">
        <v>81</v>
      </c>
      <c r="C38" s="19">
        <v>12</v>
      </c>
      <c r="D38" s="21" t="s">
        <v>24</v>
      </c>
      <c r="E38" s="35">
        <v>1.5184107969285738</v>
      </c>
      <c r="F38" s="35">
        <v>18.220929563142885</v>
      </c>
    </row>
    <row r="39" spans="1:6">
      <c r="A39" s="19">
        <v>1513</v>
      </c>
      <c r="B39" s="18" t="s">
        <v>82</v>
      </c>
      <c r="C39" s="19">
        <v>12</v>
      </c>
      <c r="D39" s="21" t="s">
        <v>24</v>
      </c>
      <c r="E39" s="35">
        <v>1.5184107969285738</v>
      </c>
      <c r="F39" s="35">
        <v>18.220929563142885</v>
      </c>
    </row>
    <row r="40" spans="1:6">
      <c r="A40" s="19">
        <v>2392</v>
      </c>
      <c r="B40" s="18" t="s">
        <v>83</v>
      </c>
      <c r="C40" s="19">
        <v>12</v>
      </c>
      <c r="D40" s="21" t="s">
        <v>24</v>
      </c>
      <c r="E40" s="35">
        <v>3.8440779669077814</v>
      </c>
      <c r="F40" s="35">
        <v>46.128935602893378</v>
      </c>
    </row>
    <row r="41" spans="1:6">
      <c r="A41" s="19">
        <v>8921</v>
      </c>
      <c r="B41" s="18" t="s">
        <v>84</v>
      </c>
      <c r="C41" s="19">
        <v>12</v>
      </c>
      <c r="D41" s="21" t="s">
        <v>24</v>
      </c>
      <c r="E41" s="35">
        <v>3.8440779669077814</v>
      </c>
      <c r="F41" s="35">
        <v>46.128935602893378</v>
      </c>
    </row>
    <row r="42" spans="1:6">
      <c r="A42" s="19">
        <v>2390</v>
      </c>
      <c r="B42" s="18" t="s">
        <v>85</v>
      </c>
      <c r="C42" s="19">
        <v>12</v>
      </c>
      <c r="D42" s="21" t="s">
        <v>24</v>
      </c>
      <c r="E42" s="35">
        <v>3.8440779669077814</v>
      </c>
      <c r="F42" s="35">
        <v>46.128935602893378</v>
      </c>
    </row>
    <row r="43" spans="1:6">
      <c r="A43" s="19">
        <v>8919</v>
      </c>
      <c r="B43" s="18" t="s">
        <v>86</v>
      </c>
      <c r="C43" s="19">
        <v>12</v>
      </c>
      <c r="D43" s="21" t="s">
        <v>24</v>
      </c>
      <c r="E43" s="35">
        <v>3.8440779669077814</v>
      </c>
      <c r="F43" s="35">
        <v>46.128935602893378</v>
      </c>
    </row>
    <row r="44" spans="1:6">
      <c r="A44" s="19">
        <v>8927</v>
      </c>
      <c r="B44" s="18" t="s">
        <v>87</v>
      </c>
      <c r="C44" s="19">
        <v>12</v>
      </c>
      <c r="D44" s="21" t="s">
        <v>24</v>
      </c>
      <c r="E44" s="35">
        <v>3.8440779669077814</v>
      </c>
      <c r="F44" s="35">
        <v>46.128935602893378</v>
      </c>
    </row>
    <row r="45" spans="1:6">
      <c r="A45" s="19">
        <v>8923</v>
      </c>
      <c r="B45" s="18" t="s">
        <v>88</v>
      </c>
      <c r="C45" s="19">
        <v>12</v>
      </c>
      <c r="D45" s="21" t="s">
        <v>24</v>
      </c>
      <c r="E45" s="35">
        <v>3.8440779669077814</v>
      </c>
      <c r="F45" s="35">
        <v>46.128935602893378</v>
      </c>
    </row>
    <row r="46" spans="1:6">
      <c r="A46" s="19">
        <v>8926</v>
      </c>
      <c r="B46" s="18" t="s">
        <v>89</v>
      </c>
      <c r="C46" s="19">
        <v>12</v>
      </c>
      <c r="D46" s="21" t="s">
        <v>24</v>
      </c>
      <c r="E46" s="35">
        <v>3.8440779669077814</v>
      </c>
      <c r="F46" s="35">
        <v>46.128935602893378</v>
      </c>
    </row>
    <row r="47" spans="1:6">
      <c r="A47" s="19">
        <v>2391</v>
      </c>
      <c r="B47" s="18" t="s">
        <v>90</v>
      </c>
      <c r="C47" s="19">
        <v>12</v>
      </c>
      <c r="D47" s="21" t="s">
        <v>24</v>
      </c>
      <c r="E47" s="35">
        <v>3.8440779669077814</v>
      </c>
      <c r="F47" s="35">
        <v>46.128935602893378</v>
      </c>
    </row>
    <row r="48" spans="1:6">
      <c r="A48" s="19">
        <v>8933</v>
      </c>
      <c r="B48" s="18" t="s">
        <v>91</v>
      </c>
      <c r="C48" s="19">
        <v>12</v>
      </c>
      <c r="D48" s="21" t="s">
        <v>24</v>
      </c>
      <c r="E48" s="35">
        <v>3.8440779669077814</v>
      </c>
      <c r="F48" s="35">
        <v>46.128935602893378</v>
      </c>
    </row>
    <row r="49" spans="1:6">
      <c r="A49" s="19">
        <v>686</v>
      </c>
      <c r="B49" s="18" t="s">
        <v>92</v>
      </c>
      <c r="C49" s="19">
        <v>12</v>
      </c>
      <c r="D49" s="21" t="s">
        <v>24</v>
      </c>
      <c r="E49" s="35">
        <v>3.8440779669077814</v>
      </c>
      <c r="F49" s="35">
        <v>46.128935602893378</v>
      </c>
    </row>
    <row r="50" spans="1:6">
      <c r="A50" s="19">
        <v>8931</v>
      </c>
      <c r="B50" s="18" t="s">
        <v>93</v>
      </c>
      <c r="C50" s="19">
        <v>12</v>
      </c>
      <c r="D50" s="21" t="s">
        <v>24</v>
      </c>
      <c r="E50" s="35">
        <v>3.8440779669077814</v>
      </c>
      <c r="F50" s="35">
        <v>46.128935602893378</v>
      </c>
    </row>
    <row r="51" spans="1:6">
      <c r="A51" s="19">
        <v>4407</v>
      </c>
      <c r="B51" s="18" t="s">
        <v>94</v>
      </c>
      <c r="C51" s="19">
        <v>12</v>
      </c>
      <c r="D51" s="21" t="s">
        <v>24</v>
      </c>
      <c r="E51" s="35">
        <v>3.8440779669077814</v>
      </c>
      <c r="F51" s="35">
        <v>46.128935602893378</v>
      </c>
    </row>
    <row r="52" spans="1:6">
      <c r="A52" s="19">
        <v>18152</v>
      </c>
      <c r="B52" s="18" t="s">
        <v>95</v>
      </c>
      <c r="C52" s="19">
        <v>12</v>
      </c>
      <c r="D52" s="21">
        <v>1</v>
      </c>
      <c r="E52" s="35">
        <v>1.2832890803181098</v>
      </c>
      <c r="F52" s="35">
        <v>15.399468963817318</v>
      </c>
    </row>
    <row r="53" spans="1:6">
      <c r="A53" s="19">
        <v>18268</v>
      </c>
      <c r="B53" s="18" t="s">
        <v>96</v>
      </c>
      <c r="C53" s="19">
        <v>12</v>
      </c>
      <c r="D53" s="21">
        <v>1</v>
      </c>
      <c r="E53" s="35">
        <v>1.2832890803181098</v>
      </c>
      <c r="F53" s="35">
        <v>15.399468963817318</v>
      </c>
    </row>
    <row r="54" spans="1:6">
      <c r="A54" s="19">
        <v>18267</v>
      </c>
      <c r="B54" s="18" t="s">
        <v>97</v>
      </c>
      <c r="C54" s="19">
        <v>12</v>
      </c>
      <c r="D54" s="21">
        <v>1</v>
      </c>
      <c r="E54" s="35">
        <v>1.2832890803181098</v>
      </c>
      <c r="F54" s="35">
        <v>15.399468963817318</v>
      </c>
    </row>
    <row r="55" spans="1:6">
      <c r="A55" s="19">
        <v>18266</v>
      </c>
      <c r="B55" s="18" t="s">
        <v>98</v>
      </c>
      <c r="C55" s="19">
        <v>12</v>
      </c>
      <c r="D55" s="21">
        <v>1</v>
      </c>
      <c r="E55" s="35">
        <v>1.2832890803181098</v>
      </c>
      <c r="F55" s="35">
        <v>15.399468963817318</v>
      </c>
    </row>
    <row r="56" spans="1:6">
      <c r="A56" s="19">
        <v>15488</v>
      </c>
      <c r="B56" s="18" t="s">
        <v>99</v>
      </c>
      <c r="C56" s="19">
        <v>12</v>
      </c>
      <c r="D56" s="21">
        <v>1</v>
      </c>
      <c r="E56" s="35">
        <v>2.2432193766925299</v>
      </c>
      <c r="F56" s="35">
        <v>26.918632520310361</v>
      </c>
    </row>
    <row r="57" spans="1:6">
      <c r="A57" s="19">
        <v>18475</v>
      </c>
      <c r="B57" s="18" t="s">
        <v>100</v>
      </c>
      <c r="C57" s="19">
        <v>18</v>
      </c>
      <c r="D57" s="21">
        <v>1</v>
      </c>
      <c r="E57" s="35">
        <v>2.2432193766925299</v>
      </c>
      <c r="F57" s="35">
        <v>40.377948780465537</v>
      </c>
    </row>
    <row r="58" spans="1:6">
      <c r="A58" s="18">
        <v>20228</v>
      </c>
      <c r="B58" s="18" t="s">
        <v>101</v>
      </c>
      <c r="C58" s="18">
        <v>24</v>
      </c>
      <c r="D58" s="18" t="s">
        <v>11</v>
      </c>
      <c r="E58" s="35">
        <v>4.0344885792613709</v>
      </c>
      <c r="F58" s="35">
        <v>96.827725902272903</v>
      </c>
    </row>
    <row r="59" spans="1:6">
      <c r="A59" s="18">
        <v>20230</v>
      </c>
      <c r="B59" s="18" t="s">
        <v>102</v>
      </c>
      <c r="C59" s="18">
        <v>12</v>
      </c>
      <c r="D59" s="18" t="s">
        <v>11</v>
      </c>
      <c r="E59" s="35">
        <v>3.2970014196114428</v>
      </c>
      <c r="F59" s="35">
        <v>39.564017035337315</v>
      </c>
    </row>
    <row r="60" spans="1:6">
      <c r="A60" s="18">
        <v>13472</v>
      </c>
      <c r="B60" s="18" t="s">
        <v>103</v>
      </c>
      <c r="C60" s="18">
        <v>6</v>
      </c>
      <c r="D60" s="18" t="s">
        <v>11</v>
      </c>
      <c r="E60" s="35">
        <v>4.0344885792613709</v>
      </c>
      <c r="F60" s="35">
        <v>24.206931475568226</v>
      </c>
    </row>
    <row r="61" spans="1:6">
      <c r="A61" s="18">
        <v>21870</v>
      </c>
      <c r="B61" s="18" t="s">
        <v>104</v>
      </c>
      <c r="C61" s="18">
        <v>12</v>
      </c>
      <c r="D61" s="18" t="s">
        <v>11</v>
      </c>
      <c r="E61" s="35">
        <v>4.0344885792613709</v>
      </c>
      <c r="F61" s="35">
        <v>48.413862951136451</v>
      </c>
    </row>
  </sheetData>
  <conditionalFormatting sqref="A56">
    <cfRule type="duplicateValues" dxfId="17" priority="6"/>
    <cfRule type="duplicateValues" dxfId="16" priority="7"/>
  </conditionalFormatting>
  <conditionalFormatting sqref="A57">
    <cfRule type="duplicateValues" dxfId="15" priority="4"/>
    <cfRule type="duplicateValues" dxfId="14" priority="5"/>
  </conditionalFormatting>
  <conditionalFormatting sqref="A58:A61">
    <cfRule type="duplicateValues" dxfId="13" priority="1"/>
    <cfRule type="duplicateValues" dxfId="12" priority="2"/>
  </conditionalFormatting>
  <conditionalFormatting sqref="A62:A1048576 A1:A55">
    <cfRule type="duplicateValues" dxfId="11" priority="9"/>
  </conditionalFormatting>
  <conditionalFormatting sqref="A62:A1048576 A1:A57">
    <cfRule type="duplicateValues" dxfId="1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37"/>
  <sheetViews>
    <sheetView showGridLines="0" zoomScaleNormal="100" workbookViewId="0">
      <selection activeCell="B33" sqref="B33"/>
    </sheetView>
  </sheetViews>
  <sheetFormatPr defaultColWidth="9.140625" defaultRowHeight="15"/>
  <cols>
    <col min="1" max="1" width="2.140625" bestFit="1" customWidth="1"/>
    <col min="2" max="2" width="10.42578125" customWidth="1"/>
    <col min="3" max="3" width="46.28515625" bestFit="1" customWidth="1"/>
    <col min="4" max="4" width="8.42578125" bestFit="1" customWidth="1"/>
    <col min="5" max="5" width="5" style="11" bestFit="1" customWidth="1"/>
    <col min="6" max="6" width="12" bestFit="1" customWidth="1"/>
    <col min="7" max="7" width="0.85546875" customWidth="1"/>
    <col min="8" max="8" width="7.42578125" bestFit="1" customWidth="1"/>
    <col min="9" max="9" width="13.7109375" customWidth="1"/>
    <col min="10" max="10" width="1.28515625" customWidth="1"/>
    <col min="11" max="11" width="12" bestFit="1" customWidth="1"/>
  </cols>
  <sheetData>
    <row r="1" spans="2:12" s="22" customFormat="1">
      <c r="E1" s="23"/>
      <c r="F1" s="24" t="s">
        <v>13</v>
      </c>
      <c r="J1" s="25" t="s">
        <v>14</v>
      </c>
      <c r="K1" s="24" t="s">
        <v>25</v>
      </c>
      <c r="L1" s="25" t="s">
        <v>14</v>
      </c>
    </row>
    <row r="2" spans="2:12" ht="32.25" customHeight="1">
      <c r="C2" s="28" t="s">
        <v>18</v>
      </c>
      <c r="D2" s="2"/>
      <c r="E2" s="2"/>
      <c r="F2" s="27" t="s">
        <v>26</v>
      </c>
      <c r="H2" s="16" t="s">
        <v>29</v>
      </c>
      <c r="I2" s="30" t="s">
        <v>32</v>
      </c>
      <c r="K2" s="7" t="str">
        <f>F2</f>
        <v>BK</v>
      </c>
    </row>
    <row r="3" spans="2:12" ht="4.5" customHeight="1">
      <c r="C3" s="29"/>
      <c r="D3" s="4"/>
      <c r="E3" s="5"/>
      <c r="F3" s="6"/>
      <c r="H3" s="11"/>
      <c r="I3" s="11"/>
      <c r="K3" s="6"/>
    </row>
    <row r="4" spans="2:12">
      <c r="C4" s="28" t="s">
        <v>19</v>
      </c>
      <c r="D4" s="2"/>
      <c r="E4" s="2"/>
      <c r="F4" s="27" t="s">
        <v>33</v>
      </c>
      <c r="H4" s="16" t="s">
        <v>12</v>
      </c>
      <c r="I4" s="17">
        <v>3.1699999999999999E-2</v>
      </c>
      <c r="K4" s="7" t="str">
        <f>F4</f>
        <v>ASTRO</v>
      </c>
    </row>
    <row r="5" spans="2:12" ht="4.5" customHeight="1">
      <c r="C5" s="29"/>
      <c r="D5" s="4"/>
      <c r="E5" s="5"/>
      <c r="F5" s="6"/>
      <c r="K5" s="6"/>
    </row>
    <row r="6" spans="2:12">
      <c r="C6" s="28" t="s">
        <v>20</v>
      </c>
      <c r="D6" s="4"/>
      <c r="E6" s="4"/>
      <c r="F6" s="27" t="s">
        <v>27</v>
      </c>
      <c r="K6" s="7" t="str">
        <f>F6</f>
        <v>NACIONAL</v>
      </c>
    </row>
    <row r="7" spans="2:12" ht="4.5" customHeight="1">
      <c r="C7" s="29"/>
      <c r="D7" s="4"/>
      <c r="E7" s="5"/>
      <c r="F7" s="6"/>
      <c r="K7" s="6"/>
    </row>
    <row r="8" spans="2:12" ht="30">
      <c r="C8" s="28" t="s">
        <v>21</v>
      </c>
      <c r="D8" s="9"/>
      <c r="E8" s="9"/>
      <c r="F8" s="31">
        <v>1297</v>
      </c>
      <c r="H8" s="16" t="s">
        <v>30</v>
      </c>
      <c r="I8" s="30" t="s">
        <v>31</v>
      </c>
      <c r="K8" s="7">
        <f>F8</f>
        <v>1297</v>
      </c>
    </row>
    <row r="9" spans="2:12" ht="4.5" customHeight="1">
      <c r="C9" s="29"/>
      <c r="D9" s="4"/>
      <c r="E9" s="5"/>
      <c r="F9" s="6"/>
      <c r="H9" s="11"/>
      <c r="I9" s="11"/>
      <c r="K9" s="6"/>
    </row>
    <row r="10" spans="2:12">
      <c r="C10" s="28" t="s">
        <v>22</v>
      </c>
      <c r="D10" s="4"/>
      <c r="E10" s="4"/>
      <c r="F10" s="27" t="s">
        <v>28</v>
      </c>
      <c r="H10" s="16" t="s">
        <v>12</v>
      </c>
      <c r="I10" s="17">
        <v>3.1699999999999999E-2</v>
      </c>
      <c r="K10" s="7" t="str">
        <f>F10</f>
        <v>21 DIAS S/ADF</v>
      </c>
    </row>
    <row r="11" spans="2:12" ht="8.25" customHeight="1">
      <c r="B11" s="3"/>
      <c r="C11" s="4"/>
      <c r="D11" s="4"/>
      <c r="E11" s="5"/>
      <c r="F11" s="6"/>
      <c r="K11" s="6"/>
    </row>
    <row r="12" spans="2:12" s="11" customFormat="1" hidden="1">
      <c r="B12" s="8" t="s">
        <v>0</v>
      </c>
      <c r="C12" s="8" t="s">
        <v>0</v>
      </c>
      <c r="D12" s="4"/>
      <c r="E12" s="4"/>
      <c r="F12" s="10">
        <v>42767</v>
      </c>
      <c r="K12" s="10"/>
    </row>
    <row r="13" spans="2:12" ht="4.5" hidden="1" customHeight="1">
      <c r="B13" s="3"/>
      <c r="C13" s="3"/>
      <c r="D13" s="4"/>
      <c r="E13" s="5"/>
      <c r="F13" s="6"/>
      <c r="K13" s="6"/>
    </row>
    <row r="14" spans="2:12" hidden="1">
      <c r="B14" s="1" t="s">
        <v>1</v>
      </c>
      <c r="C14" s="1" t="s">
        <v>1</v>
      </c>
      <c r="D14" s="4"/>
      <c r="E14" s="4"/>
      <c r="F14" s="10">
        <v>43101</v>
      </c>
      <c r="K14" s="10"/>
    </row>
    <row r="15" spans="2:12" ht="4.5" hidden="1" customHeight="1">
      <c r="B15" s="3"/>
      <c r="C15" s="3"/>
      <c r="D15" s="4"/>
      <c r="E15" s="5"/>
      <c r="F15" s="6"/>
      <c r="K15" s="6"/>
    </row>
    <row r="16" spans="2:12" hidden="1">
      <c r="B16" s="1" t="s">
        <v>2</v>
      </c>
      <c r="C16" s="1" t="s">
        <v>2</v>
      </c>
      <c r="D16" s="4"/>
      <c r="E16" s="4"/>
      <c r="F16" s="10" t="s">
        <v>15</v>
      </c>
      <c r="K16" s="10"/>
    </row>
    <row r="17" spans="2:11" ht="4.5" hidden="1" customHeight="1">
      <c r="B17" s="3"/>
      <c r="C17" s="3"/>
      <c r="D17" s="4"/>
      <c r="E17" s="5"/>
      <c r="F17" s="6"/>
      <c r="K17" s="6"/>
    </row>
    <row r="18" spans="2:11" hidden="1">
      <c r="B18" s="1" t="s">
        <v>3</v>
      </c>
      <c r="C18" s="1" t="s">
        <v>3</v>
      </c>
      <c r="D18" s="4"/>
      <c r="E18" s="5"/>
      <c r="F18" s="12" t="s">
        <v>16</v>
      </c>
      <c r="K18" s="12"/>
    </row>
    <row r="19" spans="2:11" ht="4.5" hidden="1" customHeight="1">
      <c r="B19" s="3"/>
      <c r="C19" s="3"/>
      <c r="D19" s="4"/>
      <c r="E19" s="5"/>
      <c r="F19" s="6"/>
      <c r="K19" s="6"/>
    </row>
    <row r="20" spans="2:11" hidden="1">
      <c r="B20" s="1" t="s">
        <v>4</v>
      </c>
      <c r="C20" s="1" t="s">
        <v>4</v>
      </c>
      <c r="D20" s="4"/>
      <c r="E20" s="5"/>
      <c r="F20" s="13" t="s">
        <v>16</v>
      </c>
      <c r="K20" s="13"/>
    </row>
    <row r="21" spans="2:11" ht="4.5" hidden="1" customHeight="1">
      <c r="B21" s="3"/>
      <c r="C21" s="3"/>
      <c r="D21" s="4"/>
      <c r="E21" s="5"/>
      <c r="F21" s="6"/>
      <c r="K21" s="6"/>
    </row>
    <row r="22" spans="2:11" hidden="1">
      <c r="B22" s="1" t="s">
        <v>5</v>
      </c>
      <c r="C22" s="1" t="s">
        <v>5</v>
      </c>
      <c r="D22" s="4"/>
      <c r="E22" s="5"/>
      <c r="F22" s="13" t="s">
        <v>17</v>
      </c>
      <c r="K22" s="13"/>
    </row>
    <row r="23" spans="2:11" ht="4.5" customHeight="1">
      <c r="B23" s="3"/>
      <c r="C23" s="4"/>
      <c r="D23" s="4"/>
      <c r="E23" s="5"/>
      <c r="F23" s="6"/>
      <c r="K23" s="6"/>
    </row>
    <row r="24" spans="2:11">
      <c r="B24" s="14" t="s">
        <v>6</v>
      </c>
      <c r="C24" s="14" t="s">
        <v>7</v>
      </c>
      <c r="D24" s="14" t="s">
        <v>8</v>
      </c>
      <c r="E24" s="15" t="s">
        <v>9</v>
      </c>
      <c r="F24" s="15" t="s">
        <v>10</v>
      </c>
      <c r="K24" s="15" t="s">
        <v>10</v>
      </c>
    </row>
    <row r="25" spans="2:11">
      <c r="B25" s="18">
        <v>9386</v>
      </c>
      <c r="C25" s="18" t="s">
        <v>49</v>
      </c>
      <c r="D25" s="18">
        <v>12</v>
      </c>
      <c r="E25" s="18" t="s">
        <v>11</v>
      </c>
      <c r="F25" s="26">
        <v>1.62</v>
      </c>
      <c r="K25" s="20">
        <f>IF(F25="TABELA","TABELA",(1+$I$10)*F25)</f>
        <v>1.6713540000000002</v>
      </c>
    </row>
    <row r="26" spans="2:11">
      <c r="B26" s="18">
        <v>7794</v>
      </c>
      <c r="C26" s="18" t="s">
        <v>50</v>
      </c>
      <c r="D26" s="18">
        <v>12</v>
      </c>
      <c r="E26" s="18" t="s">
        <v>11</v>
      </c>
      <c r="F26" s="26">
        <v>1.62</v>
      </c>
      <c r="K26" s="20">
        <f t="shared" ref="K26:K37" si="0">IF(F26="TABELA","TABELA",(1+$I$10)*F26)</f>
        <v>1.6713540000000002</v>
      </c>
    </row>
    <row r="27" spans="2:11">
      <c r="B27" s="18">
        <v>9099</v>
      </c>
      <c r="C27" s="18" t="s">
        <v>51</v>
      </c>
      <c r="D27" s="18">
        <v>12</v>
      </c>
      <c r="E27" s="18" t="s">
        <v>11</v>
      </c>
      <c r="F27" s="26">
        <v>1.62</v>
      </c>
      <c r="K27" s="20">
        <f t="shared" si="0"/>
        <v>1.6713540000000002</v>
      </c>
    </row>
    <row r="28" spans="2:11">
      <c r="B28" s="18">
        <v>9103</v>
      </c>
      <c r="C28" s="18" t="s">
        <v>52</v>
      </c>
      <c r="D28" s="18">
        <v>12</v>
      </c>
      <c r="E28" s="18" t="s">
        <v>11</v>
      </c>
      <c r="F28" s="26">
        <v>1.62</v>
      </c>
      <c r="K28" s="20">
        <f t="shared" si="0"/>
        <v>1.6713540000000002</v>
      </c>
    </row>
    <row r="29" spans="2:11">
      <c r="B29" s="18">
        <v>9102</v>
      </c>
      <c r="C29" s="18" t="s">
        <v>53</v>
      </c>
      <c r="D29" s="18">
        <v>12</v>
      </c>
      <c r="E29" s="18" t="s">
        <v>11</v>
      </c>
      <c r="F29" s="26">
        <v>1.62</v>
      </c>
      <c r="K29" s="20">
        <f t="shared" si="0"/>
        <v>1.6713540000000002</v>
      </c>
    </row>
    <row r="30" spans="2:11">
      <c r="B30" s="18">
        <v>9104</v>
      </c>
      <c r="C30" s="18" t="s">
        <v>54</v>
      </c>
      <c r="D30" s="18">
        <v>12</v>
      </c>
      <c r="E30" s="18" t="s">
        <v>11</v>
      </c>
      <c r="F30" s="26">
        <v>1.62</v>
      </c>
      <c r="K30" s="20">
        <f t="shared" si="0"/>
        <v>1.6713540000000002</v>
      </c>
    </row>
    <row r="31" spans="2:11">
      <c r="B31" s="19">
        <v>11102</v>
      </c>
      <c r="C31" s="18" t="s">
        <v>71</v>
      </c>
      <c r="D31" s="19">
        <v>12</v>
      </c>
      <c r="E31" s="21" t="s">
        <v>11</v>
      </c>
      <c r="F31" s="26">
        <v>1.55</v>
      </c>
      <c r="K31" s="20">
        <f t="shared" si="0"/>
        <v>1.5991350000000002</v>
      </c>
    </row>
    <row r="32" spans="2:11">
      <c r="B32" s="19">
        <v>1172</v>
      </c>
      <c r="C32" s="18" t="s">
        <v>72</v>
      </c>
      <c r="D32" s="19">
        <v>12</v>
      </c>
      <c r="E32" s="21" t="s">
        <v>11</v>
      </c>
      <c r="F32" s="26">
        <v>1.55</v>
      </c>
      <c r="K32" s="20">
        <f t="shared" si="0"/>
        <v>1.5991350000000002</v>
      </c>
    </row>
    <row r="33" spans="2:11">
      <c r="B33" s="19">
        <v>1822</v>
      </c>
      <c r="C33" s="18" t="s">
        <v>73</v>
      </c>
      <c r="D33" s="19">
        <v>12</v>
      </c>
      <c r="E33" s="21" t="s">
        <v>11</v>
      </c>
      <c r="F33" s="26">
        <v>1.55</v>
      </c>
      <c r="K33" s="20">
        <f t="shared" si="0"/>
        <v>1.5991350000000002</v>
      </c>
    </row>
    <row r="34" spans="2:11">
      <c r="B34" s="19">
        <v>13061</v>
      </c>
      <c r="C34" s="18" t="s">
        <v>74</v>
      </c>
      <c r="D34" s="19">
        <v>12</v>
      </c>
      <c r="E34" s="21" t="s">
        <v>11</v>
      </c>
      <c r="F34" s="26">
        <v>1.55</v>
      </c>
      <c r="K34" s="20">
        <f t="shared" si="0"/>
        <v>1.5991350000000002</v>
      </c>
    </row>
    <row r="35" spans="2:11">
      <c r="B35" s="19">
        <v>8791</v>
      </c>
      <c r="C35" s="18" t="s">
        <v>75</v>
      </c>
      <c r="D35" s="19">
        <v>12</v>
      </c>
      <c r="E35" s="21" t="s">
        <v>11</v>
      </c>
      <c r="F35" s="26">
        <v>1.55</v>
      </c>
      <c r="K35" s="20">
        <f t="shared" si="0"/>
        <v>1.5991350000000002</v>
      </c>
    </row>
    <row r="36" spans="2:11">
      <c r="B36" s="19">
        <v>11105</v>
      </c>
      <c r="C36" s="18" t="s">
        <v>76</v>
      </c>
      <c r="D36" s="19">
        <v>12</v>
      </c>
      <c r="E36" s="21" t="s">
        <v>11</v>
      </c>
      <c r="F36" s="26">
        <v>1.55</v>
      </c>
      <c r="K36" s="20">
        <f t="shared" si="0"/>
        <v>1.5991350000000002</v>
      </c>
    </row>
    <row r="37" spans="2:11">
      <c r="B37" s="19">
        <v>13612</v>
      </c>
      <c r="C37" s="18" t="s">
        <v>77</v>
      </c>
      <c r="D37" s="19">
        <v>12</v>
      </c>
      <c r="E37" s="21" t="s">
        <v>11</v>
      </c>
      <c r="F37" s="26">
        <v>1.55</v>
      </c>
      <c r="K37" s="20">
        <f t="shared" si="0"/>
        <v>1.5991350000000002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1881-F188-4DE6-B827-75B5D08D40D3}">
  <dimension ref="A1:AD37"/>
  <sheetViews>
    <sheetView topLeftCell="A6" zoomScale="80" zoomScaleNormal="80" workbookViewId="0">
      <selection activeCell="X24" sqref="X24"/>
    </sheetView>
  </sheetViews>
  <sheetFormatPr defaultRowHeight="15"/>
  <cols>
    <col min="1" max="1" width="13.5703125" bestFit="1" customWidth="1"/>
    <col min="2" max="4" width="8.85546875" bestFit="1" customWidth="1"/>
    <col min="10" max="10" width="20.5703125" bestFit="1" customWidth="1"/>
  </cols>
  <sheetData>
    <row r="1" spans="1:30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J1">
        <v>12.147841187995605</v>
      </c>
      <c r="K1">
        <v>218.66114138392089</v>
      </c>
      <c r="V1">
        <v>2018</v>
      </c>
      <c r="W1">
        <v>2019</v>
      </c>
      <c r="X1">
        <v>2020</v>
      </c>
      <c r="Y1">
        <v>2021</v>
      </c>
      <c r="Z1">
        <v>2022</v>
      </c>
      <c r="AA1">
        <v>2023</v>
      </c>
      <c r="AB1">
        <v>2024</v>
      </c>
    </row>
    <row r="2" spans="1:30" ht="15.75" thickBot="1">
      <c r="B2" s="34">
        <v>8.7100000000000009</v>
      </c>
      <c r="C2" s="32">
        <v>8.9861070000000023</v>
      </c>
      <c r="D2" s="32">
        <v>10.066076623200003</v>
      </c>
      <c r="E2" s="32">
        <v>10.547235085788964</v>
      </c>
      <c r="F2" s="32">
        <v>11.303471841440034</v>
      </c>
      <c r="G2" s="32">
        <v>12.147841187995605</v>
      </c>
      <c r="H2" s="32">
        <v>12.792891555078171</v>
      </c>
      <c r="U2" t="s">
        <v>78</v>
      </c>
      <c r="V2" s="34">
        <v>156.78000000000003</v>
      </c>
      <c r="W2" s="34">
        <f>V2*(1+W3)</f>
        <v>161.74992600000004</v>
      </c>
      <c r="X2" s="34">
        <f t="shared" ref="X2:AB2" si="0">W2*(1+X3)</f>
        <v>167.83172321760006</v>
      </c>
      <c r="Y2" s="34">
        <f t="shared" si="0"/>
        <v>175.85407958740134</v>
      </c>
      <c r="Z2" s="34">
        <f t="shared" si="0"/>
        <v>188.46281709381805</v>
      </c>
      <c r="AA2" s="34">
        <f t="shared" si="0"/>
        <v>202.54098953072625</v>
      </c>
      <c r="AB2" s="34">
        <f t="shared" si="0"/>
        <v>213.29591607480779</v>
      </c>
      <c r="AD2" s="48">
        <f>AB2/V2-1</f>
        <v>0.36047911771149233</v>
      </c>
    </row>
    <row r="3" spans="1:30">
      <c r="A3" t="s">
        <v>78</v>
      </c>
      <c r="B3" s="34">
        <v>156.78000000000003</v>
      </c>
      <c r="C3" s="34">
        <v>161.74992599999999</v>
      </c>
      <c r="D3" s="34">
        <v>181.18937921760005</v>
      </c>
      <c r="E3" s="34">
        <v>189.85023154420136</v>
      </c>
      <c r="F3" s="34">
        <v>203.4624931459206</v>
      </c>
      <c r="G3" s="34">
        <v>218.66114138392089</v>
      </c>
      <c r="H3" s="34">
        <f>H2*18</f>
        <v>230.27204799140708</v>
      </c>
      <c r="W3" s="40">
        <v>3.1699999999999999E-2</v>
      </c>
      <c r="X3" s="40">
        <v>3.7600000000000001E-2</v>
      </c>
      <c r="Y3" s="40">
        <v>4.7800000000000002E-2</v>
      </c>
      <c r="Z3" s="40">
        <v>7.17E-2</v>
      </c>
      <c r="AA3" s="41">
        <v>7.4700000000000003E-2</v>
      </c>
      <c r="AB3" s="41">
        <v>5.3100000000000001E-2</v>
      </c>
      <c r="AD3" s="45">
        <f>AB2/H9-1</f>
        <v>-0.14707510399348767</v>
      </c>
    </row>
    <row r="4" spans="1:30">
      <c r="A4" t="s">
        <v>107</v>
      </c>
      <c r="B4" s="34">
        <f>B3/1.08</f>
        <v>145.16666666666669</v>
      </c>
      <c r="C4" s="34">
        <f t="shared" ref="C4:G4" si="1">C3/1.08</f>
        <v>149.76844999999997</v>
      </c>
      <c r="D4" s="34">
        <f t="shared" si="1"/>
        <v>167.76794372000003</v>
      </c>
      <c r="E4" s="34">
        <f t="shared" si="1"/>
        <v>175.78725142981605</v>
      </c>
      <c r="F4" s="34">
        <f t="shared" si="1"/>
        <v>188.39119735733388</v>
      </c>
      <c r="G4" s="34">
        <f t="shared" si="1"/>
        <v>202.46401979992675</v>
      </c>
      <c r="H4" s="34">
        <f>H3/1.08</f>
        <v>213.21485925130284</v>
      </c>
    </row>
    <row r="5" spans="1:30">
      <c r="C5" s="17">
        <v>3.1699999999999999E-2</v>
      </c>
      <c r="D5" s="38">
        <v>8.5199999999999998E-2</v>
      </c>
      <c r="E5" s="38">
        <v>4.7800000000000002E-2</v>
      </c>
      <c r="F5" s="38">
        <v>7.17E-2</v>
      </c>
      <c r="G5" s="39">
        <v>7.4700000000000003E-2</v>
      </c>
      <c r="H5" s="39">
        <v>5.3099999999999994E-2</v>
      </c>
      <c r="J5" s="45">
        <f>H3/B3-1</f>
        <v>0.46875907635799874</v>
      </c>
    </row>
    <row r="6" spans="1:30">
      <c r="C6" s="36">
        <f>C3/B3-1</f>
        <v>3.1699999999999617E-2</v>
      </c>
      <c r="D6" s="36">
        <f t="shared" ref="D6:H6" si="2">D3/C3-1</f>
        <v>0.12018214597266685</v>
      </c>
      <c r="E6" s="36">
        <f t="shared" si="2"/>
        <v>4.7800000000000287E-2</v>
      </c>
      <c r="F6" s="36">
        <f t="shared" si="2"/>
        <v>7.1700000000000097E-2</v>
      </c>
      <c r="G6" s="36">
        <f t="shared" si="2"/>
        <v>7.4699999999999989E-2</v>
      </c>
      <c r="H6" s="36">
        <f t="shared" si="2"/>
        <v>5.3099999999999925E-2</v>
      </c>
      <c r="J6" s="45"/>
    </row>
    <row r="7" spans="1:30">
      <c r="D7" s="36">
        <v>3.7600000000000001E-2</v>
      </c>
      <c r="K7" s="47"/>
    </row>
    <row r="8" spans="1:30">
      <c r="B8" s="43" t="s">
        <v>108</v>
      </c>
      <c r="C8" s="44">
        <v>4.4636159039759926E-2</v>
      </c>
      <c r="D8" s="44">
        <v>1.2567324955116588E-2</v>
      </c>
      <c r="E8" s="44">
        <v>0.105673758865248</v>
      </c>
      <c r="F8" s="44">
        <v>0.16067992302758172</v>
      </c>
      <c r="G8" s="44">
        <v>0.08</v>
      </c>
      <c r="H8" s="44">
        <v>8.7999999999999995E-2</v>
      </c>
    </row>
    <row r="9" spans="1:30">
      <c r="C9" s="46">
        <f>B3*(1+C8)</f>
        <v>163.77805701425359</v>
      </c>
      <c r="D9" s="46">
        <f>C9*(1+D8)</f>
        <v>165.83630907726933</v>
      </c>
      <c r="E9" s="46">
        <f t="shared" ref="E9:H9" si="3">D9*(1+E8)</f>
        <v>183.36085521380346</v>
      </c>
      <c r="F9" s="46">
        <f t="shared" si="3"/>
        <v>212.82326331582897</v>
      </c>
      <c r="G9" s="46">
        <f t="shared" si="3"/>
        <v>229.84912438109529</v>
      </c>
      <c r="H9" s="46">
        <f t="shared" si="3"/>
        <v>250.0758473266317</v>
      </c>
      <c r="I9" s="45">
        <f>H3/H9-1</f>
        <v>-7.9191171586267872E-2</v>
      </c>
      <c r="J9" s="45">
        <f>H9/B3-1</f>
        <v>0.59507492873218304</v>
      </c>
    </row>
    <row r="10" spans="1:30">
      <c r="H10" s="45">
        <f>H9/H3-1</f>
        <v>8.6001751006981264E-2</v>
      </c>
      <c r="J10" s="45">
        <f>J5/J9-1</f>
        <v>-0.2122688190599834</v>
      </c>
    </row>
    <row r="37" spans="1:8">
      <c r="A37" s="51" t="s">
        <v>109</v>
      </c>
      <c r="B37" s="49">
        <v>24.868777735632833</v>
      </c>
      <c r="C37" s="49">
        <v>32.908678738943422</v>
      </c>
      <c r="D37" s="49">
        <v>41</v>
      </c>
      <c r="E37" s="49">
        <v>34.6</v>
      </c>
      <c r="F37" s="49">
        <v>3.4</v>
      </c>
      <c r="G37" s="49">
        <v>10.199999999999999</v>
      </c>
      <c r="H37" s="50">
        <f>G37*1.2</f>
        <v>12.239999999999998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D428-2251-43C0-AADD-17FC4A8BF90A}">
  <dimension ref="B2:G50"/>
  <sheetViews>
    <sheetView workbookViewId="0">
      <selection activeCell="C14" sqref="C14"/>
    </sheetView>
  </sheetViews>
  <sheetFormatPr defaultRowHeight="15"/>
  <cols>
    <col min="3" max="3" width="62.28515625" bestFit="1" customWidth="1"/>
    <col min="6" max="6" width="18.140625" bestFit="1" customWidth="1"/>
    <col min="7" max="7" width="26.42578125" bestFit="1" customWidth="1"/>
  </cols>
  <sheetData>
    <row r="2" spans="2:7">
      <c r="B2" s="14" t="s">
        <v>6</v>
      </c>
      <c r="C2" s="14" t="s">
        <v>7</v>
      </c>
      <c r="D2" s="14" t="s">
        <v>8</v>
      </c>
      <c r="E2" s="15" t="s">
        <v>9</v>
      </c>
      <c r="F2" s="15" t="s">
        <v>105</v>
      </c>
      <c r="G2" s="15" t="s">
        <v>106</v>
      </c>
    </row>
    <row r="3" spans="2:7">
      <c r="B3" s="37">
        <v>2243</v>
      </c>
      <c r="C3" s="37" t="s">
        <v>34</v>
      </c>
      <c r="D3" s="37">
        <v>18</v>
      </c>
      <c r="E3" s="37" t="s">
        <v>23</v>
      </c>
      <c r="F3" s="42">
        <v>7891991008914</v>
      </c>
      <c r="G3" s="42">
        <v>7891991008914</v>
      </c>
    </row>
    <row r="4" spans="2:7">
      <c r="B4" s="37">
        <v>2250</v>
      </c>
      <c r="C4" s="37" t="s">
        <v>35</v>
      </c>
      <c r="D4" s="37">
        <v>18</v>
      </c>
      <c r="E4" s="37" t="s">
        <v>23</v>
      </c>
      <c r="F4" s="42">
        <v>7891991008921</v>
      </c>
      <c r="G4" s="42">
        <v>7891991008921</v>
      </c>
    </row>
    <row r="5" spans="2:7">
      <c r="B5" s="37">
        <v>772</v>
      </c>
      <c r="C5" s="37" t="s">
        <v>36</v>
      </c>
      <c r="D5" s="37">
        <v>18</v>
      </c>
      <c r="E5" s="37" t="s">
        <v>23</v>
      </c>
      <c r="F5" s="42">
        <v>7892840812409</v>
      </c>
      <c r="G5" s="42">
        <v>7892840812409</v>
      </c>
    </row>
    <row r="6" spans="2:7">
      <c r="B6" s="37">
        <v>9442</v>
      </c>
      <c r="C6" s="37" t="s">
        <v>37</v>
      </c>
      <c r="D6" s="37">
        <v>18</v>
      </c>
      <c r="E6" s="37" t="s">
        <v>23</v>
      </c>
      <c r="F6" s="42">
        <v>7892840802981</v>
      </c>
      <c r="G6" s="42">
        <v>7892840802981</v>
      </c>
    </row>
    <row r="7" spans="2:7">
      <c r="B7" s="37">
        <v>15190</v>
      </c>
      <c r="C7" s="37" t="s">
        <v>38</v>
      </c>
      <c r="D7" s="37">
        <v>18</v>
      </c>
      <c r="E7" s="37" t="s">
        <v>23</v>
      </c>
      <c r="F7" s="42">
        <v>7892840813475</v>
      </c>
      <c r="G7" s="42">
        <v>7892840813475</v>
      </c>
    </row>
    <row r="8" spans="2:7">
      <c r="B8" s="37">
        <v>2248</v>
      </c>
      <c r="C8" s="37" t="s">
        <v>39</v>
      </c>
      <c r="D8" s="37">
        <v>18</v>
      </c>
      <c r="E8" s="37" t="s">
        <v>23</v>
      </c>
      <c r="F8" s="42">
        <v>7891991008938</v>
      </c>
      <c r="G8" s="42">
        <v>7891991008938</v>
      </c>
    </row>
    <row r="9" spans="2:7">
      <c r="B9" s="37">
        <v>7431</v>
      </c>
      <c r="C9" s="37" t="s">
        <v>40</v>
      </c>
      <c r="D9" s="37">
        <v>18</v>
      </c>
      <c r="E9" s="37" t="s">
        <v>23</v>
      </c>
      <c r="F9" s="42">
        <v>7891149102044</v>
      </c>
      <c r="G9" s="42">
        <v>7891149102044</v>
      </c>
    </row>
    <row r="10" spans="2:7">
      <c r="B10" s="18">
        <v>10389</v>
      </c>
      <c r="C10" s="18" t="s">
        <v>41</v>
      </c>
      <c r="D10" s="18">
        <v>12</v>
      </c>
      <c r="E10" s="18" t="s">
        <v>11</v>
      </c>
      <c r="F10" s="42">
        <v>7891991010368</v>
      </c>
      <c r="G10" s="42">
        <v>7891991010351</v>
      </c>
    </row>
    <row r="11" spans="2:7">
      <c r="B11" s="18">
        <v>10644</v>
      </c>
      <c r="C11" s="18" t="s">
        <v>44</v>
      </c>
      <c r="D11" s="18">
        <v>12</v>
      </c>
      <c r="E11" s="18" t="s">
        <v>11</v>
      </c>
      <c r="F11" s="42">
        <v>7891991010504</v>
      </c>
      <c r="G11" s="42">
        <v>7891991010498</v>
      </c>
    </row>
    <row r="12" spans="2:7">
      <c r="B12" s="18">
        <v>9084</v>
      </c>
      <c r="C12" s="18" t="s">
        <v>45</v>
      </c>
      <c r="D12" s="18">
        <v>12</v>
      </c>
      <c r="E12" s="18" t="s">
        <v>11</v>
      </c>
      <c r="F12" s="42">
        <v>7891991002189</v>
      </c>
      <c r="G12" s="42">
        <v>7891991000826</v>
      </c>
    </row>
    <row r="13" spans="2:7">
      <c r="B13" s="18">
        <v>9734</v>
      </c>
      <c r="C13" s="18" t="s">
        <v>46</v>
      </c>
      <c r="D13" s="18">
        <v>12</v>
      </c>
      <c r="E13" s="18" t="s">
        <v>11</v>
      </c>
      <c r="F13" s="42">
        <v>7891991002189</v>
      </c>
      <c r="G13" s="42">
        <v>7891991000826</v>
      </c>
    </row>
    <row r="14" spans="2:7">
      <c r="B14" s="18">
        <v>9085</v>
      </c>
      <c r="C14" s="18" t="s">
        <v>47</v>
      </c>
      <c r="D14" s="18">
        <v>12</v>
      </c>
      <c r="E14" s="18" t="s">
        <v>11</v>
      </c>
      <c r="F14" s="42">
        <v>7891991002288</v>
      </c>
      <c r="G14" s="42">
        <v>7891991000727</v>
      </c>
    </row>
    <row r="15" spans="2:7">
      <c r="B15" s="18">
        <v>9099</v>
      </c>
      <c r="C15" s="18" t="s">
        <v>51</v>
      </c>
      <c r="D15" s="18">
        <v>12</v>
      </c>
      <c r="E15" s="18" t="s">
        <v>11</v>
      </c>
      <c r="F15" s="42">
        <v>7891042102400</v>
      </c>
      <c r="G15" s="42">
        <v>7891042005206</v>
      </c>
    </row>
    <row r="16" spans="2:7">
      <c r="B16" s="18">
        <v>9102</v>
      </c>
      <c r="C16" s="18" t="s">
        <v>53</v>
      </c>
      <c r="D16" s="18">
        <v>12</v>
      </c>
      <c r="E16" s="18" t="s">
        <v>11</v>
      </c>
      <c r="F16" s="42">
        <v>7891042102424</v>
      </c>
      <c r="G16" s="42">
        <v>7891042005213</v>
      </c>
    </row>
    <row r="17" spans="2:7">
      <c r="B17" s="18">
        <v>9096</v>
      </c>
      <c r="C17" s="18" t="s">
        <v>55</v>
      </c>
      <c r="D17" s="18">
        <v>12</v>
      </c>
      <c r="E17" s="18" t="s">
        <v>11</v>
      </c>
      <c r="F17" s="42">
        <v>7892840800628</v>
      </c>
      <c r="G17" s="42">
        <v>7892840800079</v>
      </c>
    </row>
    <row r="18" spans="2:7">
      <c r="B18" s="18">
        <v>9093</v>
      </c>
      <c r="C18" s="18" t="s">
        <v>56</v>
      </c>
      <c r="D18" s="18">
        <v>12</v>
      </c>
      <c r="E18" s="18" t="s">
        <v>11</v>
      </c>
      <c r="F18" s="42">
        <v>7892840802790</v>
      </c>
      <c r="G18" s="42">
        <v>7892840802745</v>
      </c>
    </row>
    <row r="19" spans="2:7">
      <c r="B19" s="18">
        <v>9274</v>
      </c>
      <c r="C19" s="18" t="s">
        <v>59</v>
      </c>
      <c r="D19" s="18">
        <v>12</v>
      </c>
      <c r="E19" s="18" t="s">
        <v>11</v>
      </c>
      <c r="F19" s="42">
        <v>7892840813512</v>
      </c>
      <c r="G19" s="42">
        <v>7892840813505</v>
      </c>
    </row>
    <row r="20" spans="2:7">
      <c r="B20" s="18">
        <v>3713</v>
      </c>
      <c r="C20" s="18" t="s">
        <v>60</v>
      </c>
      <c r="D20" s="18">
        <v>12</v>
      </c>
      <c r="E20" s="18" t="s">
        <v>11</v>
      </c>
      <c r="F20" s="42">
        <v>7891991002301</v>
      </c>
      <c r="G20" s="42">
        <v>7891991000819</v>
      </c>
    </row>
    <row r="21" spans="2:7">
      <c r="B21" s="18">
        <v>9088</v>
      </c>
      <c r="C21" s="18" t="s">
        <v>61</v>
      </c>
      <c r="D21" s="18">
        <v>12</v>
      </c>
      <c r="E21" s="18" t="s">
        <v>11</v>
      </c>
      <c r="F21" s="42">
        <v>7891991002301</v>
      </c>
      <c r="G21" s="42">
        <v>7891991000819</v>
      </c>
    </row>
    <row r="22" spans="2:7">
      <c r="B22" s="18">
        <v>9087</v>
      </c>
      <c r="C22" s="18" t="s">
        <v>63</v>
      </c>
      <c r="D22" s="18">
        <v>12</v>
      </c>
      <c r="E22" s="18" t="s">
        <v>11</v>
      </c>
      <c r="F22" s="42">
        <v>7891991002202</v>
      </c>
      <c r="G22" s="42">
        <v>7891991000833</v>
      </c>
    </row>
    <row r="23" spans="2:7">
      <c r="B23" s="18">
        <v>9738</v>
      </c>
      <c r="C23" s="18" t="s">
        <v>64</v>
      </c>
      <c r="D23" s="18">
        <v>12</v>
      </c>
      <c r="E23" s="18" t="s">
        <v>11</v>
      </c>
      <c r="F23" s="42">
        <v>7891991002202</v>
      </c>
      <c r="G23" s="42">
        <v>7891991000833</v>
      </c>
    </row>
    <row r="24" spans="2:7">
      <c r="B24" s="18">
        <v>9089</v>
      </c>
      <c r="C24" s="18" t="s">
        <v>65</v>
      </c>
      <c r="D24" s="18">
        <v>12</v>
      </c>
      <c r="E24" s="18" t="s">
        <v>11</v>
      </c>
      <c r="F24" s="42">
        <v>7891149100101</v>
      </c>
      <c r="G24" s="42">
        <v>7891149440603</v>
      </c>
    </row>
    <row r="25" spans="2:7">
      <c r="B25" s="18">
        <v>9739</v>
      </c>
      <c r="C25" s="18" t="s">
        <v>66</v>
      </c>
      <c r="D25" s="18">
        <v>12</v>
      </c>
      <c r="E25" s="18" t="s">
        <v>11</v>
      </c>
      <c r="F25" s="42">
        <v>7891149100101</v>
      </c>
      <c r="G25" s="42">
        <v>7891149440603</v>
      </c>
    </row>
    <row r="26" spans="2:7">
      <c r="B26" s="18">
        <v>1164</v>
      </c>
      <c r="C26" s="18" t="s">
        <v>67</v>
      </c>
      <c r="D26" s="18">
        <v>12</v>
      </c>
      <c r="E26" s="18" t="s">
        <v>11</v>
      </c>
      <c r="F26" s="42">
        <v>7891149102792</v>
      </c>
      <c r="G26" s="42">
        <v>7891149102785</v>
      </c>
    </row>
    <row r="27" spans="2:7">
      <c r="B27" s="18">
        <v>9091</v>
      </c>
      <c r="C27" s="18" t="s">
        <v>68</v>
      </c>
      <c r="D27" s="18">
        <v>12</v>
      </c>
      <c r="E27" s="18" t="s">
        <v>11</v>
      </c>
      <c r="F27" s="42">
        <v>7891991002240</v>
      </c>
      <c r="G27" s="42">
        <v>7891991000840</v>
      </c>
    </row>
    <row r="28" spans="2:7">
      <c r="B28" s="18">
        <v>9740</v>
      </c>
      <c r="C28" s="18" t="s">
        <v>69</v>
      </c>
      <c r="D28" s="18">
        <v>12</v>
      </c>
      <c r="E28" s="18" t="s">
        <v>11</v>
      </c>
      <c r="F28" s="42">
        <v>7891991002240</v>
      </c>
      <c r="G28" s="42">
        <v>7891991000840</v>
      </c>
    </row>
    <row r="29" spans="2:7">
      <c r="B29" s="18">
        <v>9092</v>
      </c>
      <c r="C29" s="18" t="s">
        <v>70</v>
      </c>
      <c r="D29" s="18">
        <v>12</v>
      </c>
      <c r="E29" s="18" t="s">
        <v>11</v>
      </c>
      <c r="F29" s="42">
        <v>7891991002509</v>
      </c>
      <c r="G29" s="42">
        <v>7891991000888</v>
      </c>
    </row>
    <row r="30" spans="2:7">
      <c r="B30" s="19">
        <v>8791</v>
      </c>
      <c r="C30" s="18" t="s">
        <v>75</v>
      </c>
      <c r="D30" s="19">
        <v>12</v>
      </c>
      <c r="E30" s="19" t="s">
        <v>11</v>
      </c>
      <c r="F30" s="42">
        <v>7892840812447</v>
      </c>
      <c r="G30" s="42">
        <v>7892840812423</v>
      </c>
    </row>
    <row r="31" spans="2:7">
      <c r="B31" s="19">
        <v>10032</v>
      </c>
      <c r="C31" s="18" t="s">
        <v>80</v>
      </c>
      <c r="D31" s="19">
        <v>12</v>
      </c>
      <c r="E31" s="19" t="s">
        <v>11</v>
      </c>
      <c r="F31" s="42">
        <v>7892840812980</v>
      </c>
      <c r="G31" s="42">
        <v>7892840812973</v>
      </c>
    </row>
    <row r="32" spans="2:7">
      <c r="B32" s="19">
        <v>1513</v>
      </c>
      <c r="C32" s="18" t="s">
        <v>82</v>
      </c>
      <c r="D32" s="19">
        <v>12</v>
      </c>
      <c r="E32" s="19" t="s">
        <v>11</v>
      </c>
      <c r="F32" s="42">
        <v>7891991005609</v>
      </c>
      <c r="G32" s="42">
        <v>7891991005524</v>
      </c>
    </row>
    <row r="33" spans="2:7">
      <c r="B33" s="19">
        <v>8921</v>
      </c>
      <c r="C33" s="18" t="s">
        <v>84</v>
      </c>
      <c r="D33" s="19">
        <v>12</v>
      </c>
      <c r="E33" s="19" t="s">
        <v>11</v>
      </c>
      <c r="F33" s="42">
        <v>7891991002943</v>
      </c>
      <c r="G33" s="42">
        <v>7891991002684</v>
      </c>
    </row>
    <row r="34" spans="2:7">
      <c r="B34" s="19">
        <v>2390</v>
      </c>
      <c r="C34" s="18" t="s">
        <v>85</v>
      </c>
      <c r="D34" s="19">
        <v>12</v>
      </c>
      <c r="E34" s="19" t="s">
        <v>11</v>
      </c>
      <c r="F34" s="42">
        <v>7891991002967</v>
      </c>
      <c r="G34" s="42">
        <v>7891991002646</v>
      </c>
    </row>
    <row r="35" spans="2:7">
      <c r="B35" s="19">
        <v>8919</v>
      </c>
      <c r="C35" s="18" t="s">
        <v>86</v>
      </c>
      <c r="D35" s="19">
        <v>12</v>
      </c>
      <c r="E35" s="19" t="s">
        <v>11</v>
      </c>
      <c r="F35" s="42">
        <v>7891991002967</v>
      </c>
      <c r="G35" s="42">
        <v>7891991002646</v>
      </c>
    </row>
    <row r="36" spans="2:7">
      <c r="B36" s="19">
        <v>8923</v>
      </c>
      <c r="C36" s="18" t="s">
        <v>88</v>
      </c>
      <c r="D36" s="19">
        <v>12</v>
      </c>
      <c r="E36" s="19" t="s">
        <v>11</v>
      </c>
      <c r="F36" s="42">
        <v>7892840800260</v>
      </c>
      <c r="G36" s="42">
        <v>7892840800239</v>
      </c>
    </row>
    <row r="37" spans="2:7">
      <c r="B37" s="19">
        <v>8926</v>
      </c>
      <c r="C37" s="18" t="s">
        <v>89</v>
      </c>
      <c r="D37" s="19">
        <v>12</v>
      </c>
      <c r="E37" s="19" t="s">
        <v>11</v>
      </c>
      <c r="F37" s="42">
        <v>7892840802806</v>
      </c>
      <c r="G37" s="42">
        <v>7892840802752</v>
      </c>
    </row>
    <row r="38" spans="2:7">
      <c r="B38" s="19">
        <v>8933</v>
      </c>
      <c r="C38" s="18" t="s">
        <v>91</v>
      </c>
      <c r="D38" s="19">
        <v>12</v>
      </c>
      <c r="E38" s="19" t="s">
        <v>11</v>
      </c>
      <c r="F38" s="42">
        <v>7891991003087</v>
      </c>
      <c r="G38" s="42">
        <v>7891991002653</v>
      </c>
    </row>
    <row r="39" spans="2:7">
      <c r="B39" s="19">
        <v>8931</v>
      </c>
      <c r="C39" s="18" t="s">
        <v>93</v>
      </c>
      <c r="D39" s="19">
        <v>12</v>
      </c>
      <c r="E39" s="19" t="s">
        <v>11</v>
      </c>
      <c r="F39" s="42">
        <v>7891149100392</v>
      </c>
      <c r="G39" s="42">
        <v>7891149441501</v>
      </c>
    </row>
    <row r="40" spans="2:7">
      <c r="B40" s="19">
        <v>18152</v>
      </c>
      <c r="C40" s="18" t="s">
        <v>95</v>
      </c>
      <c r="D40" s="19">
        <v>12</v>
      </c>
      <c r="E40" s="19" t="s">
        <v>11</v>
      </c>
      <c r="F40" s="42">
        <v>7891991014915</v>
      </c>
      <c r="G40" s="42">
        <v>7891991014908</v>
      </c>
    </row>
    <row r="41" spans="2:7">
      <c r="B41" s="19">
        <v>18268</v>
      </c>
      <c r="C41" s="18" t="s">
        <v>96</v>
      </c>
      <c r="D41" s="19">
        <v>12</v>
      </c>
      <c r="E41" s="19" t="s">
        <v>11</v>
      </c>
      <c r="F41" s="42">
        <v>7891149108299</v>
      </c>
      <c r="G41" s="42">
        <v>7891149108282</v>
      </c>
    </row>
    <row r="42" spans="2:7">
      <c r="B42" s="19">
        <v>18267</v>
      </c>
      <c r="C42" s="18" t="s">
        <v>97</v>
      </c>
      <c r="D42" s="19">
        <v>12</v>
      </c>
      <c r="E42" s="19" t="s">
        <v>11</v>
      </c>
      <c r="F42" s="42">
        <v>7891991014991</v>
      </c>
      <c r="G42" s="42">
        <v>7891991014984</v>
      </c>
    </row>
    <row r="43" spans="2:7">
      <c r="B43" s="19">
        <v>18266</v>
      </c>
      <c r="C43" s="18" t="s">
        <v>98</v>
      </c>
      <c r="D43" s="19">
        <v>12</v>
      </c>
      <c r="E43" s="19" t="s">
        <v>11</v>
      </c>
      <c r="F43" s="42">
        <v>7892840800574</v>
      </c>
      <c r="G43" s="42">
        <v>7892840800567</v>
      </c>
    </row>
    <row r="44" spans="2:7">
      <c r="B44" s="19">
        <v>15488</v>
      </c>
      <c r="C44" s="18" t="s">
        <v>99</v>
      </c>
      <c r="D44" s="19">
        <v>12</v>
      </c>
      <c r="E44" s="19" t="s">
        <v>11</v>
      </c>
      <c r="F44" s="42">
        <v>7891991002288</v>
      </c>
      <c r="G44" s="42">
        <v>7891991000727</v>
      </c>
    </row>
    <row r="45" spans="2:7">
      <c r="B45" s="19">
        <v>18475</v>
      </c>
      <c r="C45" s="18" t="s">
        <v>100</v>
      </c>
      <c r="D45" s="19">
        <v>18</v>
      </c>
      <c r="E45" s="19" t="s">
        <v>11</v>
      </c>
      <c r="F45" s="42">
        <v>7891991015103</v>
      </c>
      <c r="G45" s="42">
        <v>7891991000826</v>
      </c>
    </row>
    <row r="46" spans="2:7">
      <c r="B46" s="18">
        <v>20228</v>
      </c>
      <c r="C46" s="18" t="s">
        <v>101</v>
      </c>
      <c r="D46" s="18">
        <v>24</v>
      </c>
      <c r="E46" s="18" t="s">
        <v>11</v>
      </c>
      <c r="F46" s="42">
        <f>VLOOKUP(B46,[1]Oficial!$B:$K,9,0)</f>
        <v>7891991294621</v>
      </c>
      <c r="G46" s="42">
        <f>VLOOKUP(B46,[1]Oficial!$B:$K,10,0)</f>
        <v>7891991294621</v>
      </c>
    </row>
    <row r="47" spans="2:7">
      <c r="B47" s="18">
        <v>20230</v>
      </c>
      <c r="C47" s="18" t="s">
        <v>102</v>
      </c>
      <c r="D47" s="18">
        <v>12</v>
      </c>
      <c r="E47" s="18" t="s">
        <v>11</v>
      </c>
      <c r="F47" s="42">
        <f>VLOOKUP(B47,[1]Oficial!$B:$K,9,0)</f>
        <v>7891991294652</v>
      </c>
      <c r="G47" s="42">
        <f>VLOOKUP(B47,[1]Oficial!$B:$K,10,0)</f>
        <v>7891991294652</v>
      </c>
    </row>
    <row r="48" spans="2:7">
      <c r="B48" s="18">
        <v>21870</v>
      </c>
      <c r="C48" s="18" t="s">
        <v>104</v>
      </c>
      <c r="D48" s="18">
        <v>12</v>
      </c>
      <c r="E48" s="18" t="s">
        <v>11</v>
      </c>
      <c r="F48" s="42">
        <f>VLOOKUP(B48,[1]Oficial!$B:$K,9,0)</f>
        <v>7891991297899</v>
      </c>
      <c r="G48" s="42">
        <f>VLOOKUP(B48,[1]Oficial!$B:$K,10,0)</f>
        <v>7891991297899</v>
      </c>
    </row>
    <row r="49" spans="2:7">
      <c r="B49" s="18">
        <v>11368</v>
      </c>
      <c r="C49" s="18" t="s">
        <v>42</v>
      </c>
      <c r="D49" s="18">
        <v>12</v>
      </c>
      <c r="E49" s="18" t="s">
        <v>11</v>
      </c>
      <c r="F49" s="42">
        <f>VLOOKUP(B49,[1]Oficial!$B:$K,9,0)</f>
        <v>7891991010825</v>
      </c>
      <c r="G49" s="42">
        <f>VLOOKUP(B49,[1]Oficial!$B:$K,10,0)</f>
        <v>7891991010481</v>
      </c>
    </row>
    <row r="50" spans="2:7">
      <c r="B50" s="18">
        <v>10539</v>
      </c>
      <c r="C50" s="18" t="s">
        <v>43</v>
      </c>
      <c r="D50" s="18">
        <v>12</v>
      </c>
      <c r="E50" s="18" t="s">
        <v>11</v>
      </c>
      <c r="F50" s="42">
        <f>VLOOKUP(B50,[1]Oficial!$B:$K,9,0)</f>
        <v>7891991010863</v>
      </c>
      <c r="G50" s="42">
        <f>VLOOKUP(B50,[1]Oficial!$B:$K,10,0)</f>
        <v>7891991010481</v>
      </c>
    </row>
  </sheetData>
  <autoFilter ref="B2:G48" xr:uid="{F374D428-2251-43C0-AADD-17FC4A8BF90A}"/>
  <conditionalFormatting sqref="B1:B1048576">
    <cfRule type="duplicateValues" dxfId="9" priority="1"/>
  </conditionalFormatting>
  <conditionalFormatting sqref="B2:B43">
    <cfRule type="duplicateValues" dxfId="8" priority="49"/>
  </conditionalFormatting>
  <conditionalFormatting sqref="B2:B45">
    <cfRule type="duplicateValues" dxfId="7" priority="47"/>
  </conditionalFormatting>
  <conditionalFormatting sqref="B44">
    <cfRule type="duplicateValues" dxfId="6" priority="9"/>
    <cfRule type="duplicateValues" dxfId="5" priority="10"/>
  </conditionalFormatting>
  <conditionalFormatting sqref="B45">
    <cfRule type="duplicateValues" dxfId="4" priority="7"/>
    <cfRule type="duplicateValues" dxfId="3" priority="8"/>
  </conditionalFormatting>
  <conditionalFormatting sqref="B46:B48">
    <cfRule type="duplicateValues" dxfId="2" priority="50"/>
  </conditionalFormatting>
  <conditionalFormatting sqref="B49:B50">
    <cfRule type="duplicateValues" dxfId="1" priority="2"/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38969B0484BC4CA3D2193B8D466837" ma:contentTypeVersion="16" ma:contentTypeDescription="Crie um novo documento." ma:contentTypeScope="" ma:versionID="8ab212246e0cd10e6d6fb536f05e49d7">
  <xsd:schema xmlns:xsd="http://www.w3.org/2001/XMLSchema" xmlns:xs="http://www.w3.org/2001/XMLSchema" xmlns:p="http://schemas.microsoft.com/office/2006/metadata/properties" xmlns:ns2="ec0ddbf7-d703-48b2-bd3e-f07de892778d" xmlns:ns3="3a1b5eaf-929c-4573-820b-891dab44de53" targetNamespace="http://schemas.microsoft.com/office/2006/metadata/properties" ma:root="true" ma:fieldsID="57fa6bbb6a9bbb3abd7365671c522804" ns2:_="" ns3:_="">
    <xsd:import namespace="ec0ddbf7-d703-48b2-bd3e-f07de892778d"/>
    <xsd:import namespace="3a1b5eaf-929c-4573-820b-891dab44de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0ddbf7-d703-48b2-bd3e-f07de892778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7013f343-8397-43c3-9f6b-35c16e71ca31}" ma:internalName="TaxCatchAll" ma:showField="CatchAllData" ma:web="ec0ddbf7-d703-48b2-bd3e-f07de8927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1b5eaf-929c-4573-820b-891dab44de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d1a1f64a-44dc-4e22-8f2a-2b210145bb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Tipo de Conteúdo"/>
        <xsd:element ref="dc:title" minOccurs="0" maxOccurs="1" ma:index="3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1b5eaf-929c-4573-820b-891dab44de53">
      <Terms xmlns="http://schemas.microsoft.com/office/infopath/2007/PartnerControls"/>
    </lcf76f155ced4ddcb4097134ff3c332f>
    <TaxCatchAll xmlns="ec0ddbf7-d703-48b2-bd3e-f07de892778d" xsi:nil="true"/>
  </documentManagement>
</p:properties>
</file>

<file path=customXml/itemProps1.xml><?xml version="1.0" encoding="utf-8"?>
<ds:datastoreItem xmlns:ds="http://schemas.openxmlformats.org/officeDocument/2006/customXml" ds:itemID="{A19E606C-7509-48F6-8181-D83FFC7AF7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0ddbf7-d703-48b2-bd3e-f07de892778d"/>
    <ds:schemaRef ds:uri="3a1b5eaf-929c-4573-820b-891dab44de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D70FD6-175A-4C5E-A4DF-C2412A5559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820F0B-1B1E-4D3B-B941-4E6726A66AF2}">
  <ds:schemaRefs>
    <ds:schemaRef ds:uri="http://schemas.microsoft.com/office/2006/metadata/properties"/>
    <ds:schemaRef ds:uri="http://schemas.microsoft.com/office/infopath/2007/PartnerControls"/>
    <ds:schemaRef ds:uri="3a1b5eaf-929c-4573-820b-891dab44de53"/>
    <ds:schemaRef ds:uri="ec0ddbf7-d703-48b2-bd3e-f07de89277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CDD</vt:lpstr>
      <vt:lpstr>ENVIO BK TABELA PL</vt:lpstr>
      <vt:lpstr>Sheet1</vt:lpstr>
      <vt:lpstr>Sheet2</vt:lpstr>
    </vt:vector>
  </TitlesOfParts>
  <Company>AmBev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99756501</dc:creator>
  <cp:keywords>ABClassification=Strictly Confidential</cp:keywords>
  <cp:lastModifiedBy>Joao Lazaro</cp:lastModifiedBy>
  <dcterms:created xsi:type="dcterms:W3CDTF">2017-09-29T19:04:30Z</dcterms:created>
  <dcterms:modified xsi:type="dcterms:W3CDTF">2025-06-26T20:29:42Z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9922410e-df9b-42ea-a1d1-88e73668eb80</vt:lpwstr>
  </property>
  <property fmtid="{D5CDD505-2E9C-101B-9397-08002B2CF9AE}" pid="3" name="ABClassification">
    <vt:lpwstr>StrictlyConfidential</vt:lpwstr>
  </property>
  <property fmtid="{D5CDD505-2E9C-101B-9397-08002B2CF9AE}" pid="4" name="MediaServiceImageTags">
    <vt:lpwstr/>
  </property>
  <property fmtid="{D5CDD505-2E9C-101B-9397-08002B2CF9AE}" pid="5" name="ContentTypeId">
    <vt:lpwstr>0x0101003038969B0484BC4CA3D2193B8D466837</vt:lpwstr>
  </property>
</Properties>
</file>